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Graphs'!$A$1:$N$62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<sst xmlns="http://schemas.openxmlformats.org/spreadsheetml/2006/main" count="92" uniqueCount="50">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</sst>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7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25"/>
          <c:w val="0.763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0.02</c:v>
                </c:pt>
                <c:pt idx="8">
                  <c:v>0.19</c:v>
                </c:pt>
                <c:pt idx="9">
                  <c:v>0.61</c:v>
                </c:pt>
                <c:pt idx="10">
                  <c:v>1.15</c:v>
                </c:pt>
                <c:pt idx="11">
                  <c:v>1.67</c:v>
                </c:pt>
                <c:pt idx="12">
                  <c:v>1.82</c:v>
                </c:pt>
                <c:pt idx="13">
                  <c:v>1.91</c:v>
                </c:pt>
                <c:pt idx="14">
                  <c:v>1.95</c:v>
                </c:pt>
                <c:pt idx="15">
                  <c:v>1.98</c:v>
                </c:pt>
                <c:pt idx="16">
                  <c:v>1.99</c:v>
                </c:pt>
                <c:pt idx="17">
                  <c:v>2.01</c:v>
                </c:pt>
                <c:pt idx="18">
                  <c:v>2.01</c:v>
                </c:pt>
                <c:pt idx="19">
                  <c:v>2.01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10-40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-0.02</c:v>
                </c:pt>
                <c:pt idx="6">
                  <c:v>0.01</c:v>
                </c:pt>
                <c:pt idx="7">
                  <c:v>0.1</c:v>
                </c:pt>
                <c:pt idx="8">
                  <c:v>0.25</c:v>
                </c:pt>
                <c:pt idx="9">
                  <c:v>0.53</c:v>
                </c:pt>
                <c:pt idx="10">
                  <c:v>0.92</c:v>
                </c:pt>
                <c:pt idx="11">
                  <c:v>1.4449999999999998</c:v>
                </c:pt>
                <c:pt idx="12">
                  <c:v>1.66</c:v>
                </c:pt>
                <c:pt idx="13">
                  <c:v>1.81</c:v>
                </c:pt>
                <c:pt idx="14">
                  <c:v>1.89</c:v>
                </c:pt>
                <c:pt idx="15">
                  <c:v>1.92</c:v>
                </c:pt>
                <c:pt idx="16">
                  <c:v>1.95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2.02</c:v>
                </c:pt>
                <c:pt idx="21">
                  <c:v>2.02</c:v>
                </c:pt>
                <c:pt idx="22">
                  <c:v>2.02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20-30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-0.01</c:v>
                </c:pt>
                <c:pt idx="5">
                  <c:v>0.03</c:v>
                </c:pt>
                <c:pt idx="6">
                  <c:v>0.1</c:v>
                </c:pt>
                <c:pt idx="7">
                  <c:v>0.21</c:v>
                </c:pt>
                <c:pt idx="8">
                  <c:v>0.32</c:v>
                </c:pt>
                <c:pt idx="9">
                  <c:v>0.53</c:v>
                </c:pt>
                <c:pt idx="10">
                  <c:v>0.79</c:v>
                </c:pt>
                <c:pt idx="11">
                  <c:v>1.17</c:v>
                </c:pt>
                <c:pt idx="12">
                  <c:v>1.37</c:v>
                </c:pt>
                <c:pt idx="13">
                  <c:v>1.59</c:v>
                </c:pt>
                <c:pt idx="14">
                  <c:v>1.74</c:v>
                </c:pt>
                <c:pt idx="15">
                  <c:v>1.84</c:v>
                </c:pt>
                <c:pt idx="16">
                  <c:v>1.92</c:v>
                </c:pt>
                <c:pt idx="17">
                  <c:v>1.97</c:v>
                </c:pt>
                <c:pt idx="18">
                  <c:v>2</c:v>
                </c:pt>
                <c:pt idx="19">
                  <c:v>2.01</c:v>
                </c:pt>
                <c:pt idx="20">
                  <c:v>2.01</c:v>
                </c:pt>
                <c:pt idx="21">
                  <c:v>2.02</c:v>
                </c:pt>
                <c:pt idx="22">
                  <c:v>2.01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25-25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-0.01</c:v>
                </c:pt>
                <c:pt idx="4">
                  <c:v>0.02</c:v>
                </c:pt>
                <c:pt idx="5">
                  <c:v>0.07</c:v>
                </c:pt>
                <c:pt idx="6">
                  <c:v>0.15</c:v>
                </c:pt>
                <c:pt idx="7">
                  <c:v>0.25</c:v>
                </c:pt>
                <c:pt idx="8">
                  <c:v>0.36</c:v>
                </c:pt>
                <c:pt idx="9">
                  <c:v>0.54</c:v>
                </c:pt>
                <c:pt idx="10">
                  <c:v>0.77</c:v>
                </c:pt>
                <c:pt idx="11">
                  <c:v>1.08</c:v>
                </c:pt>
                <c:pt idx="12">
                  <c:v>1.24</c:v>
                </c:pt>
                <c:pt idx="13">
                  <c:v>1.43</c:v>
                </c:pt>
                <c:pt idx="14">
                  <c:v>1.62</c:v>
                </c:pt>
                <c:pt idx="15">
                  <c:v>1.73</c:v>
                </c:pt>
                <c:pt idx="16">
                  <c:v>1.86</c:v>
                </c:pt>
                <c:pt idx="17">
                  <c:v>1.94</c:v>
                </c:pt>
                <c:pt idx="18">
                  <c:v>1.98</c:v>
                </c:pt>
                <c:pt idx="19">
                  <c:v>2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-0.02</c:v>
                </c:pt>
                <c:pt idx="3">
                  <c:v>0.01</c:v>
                </c:pt>
                <c:pt idx="4">
                  <c:v>0.03</c:v>
                </c:pt>
                <c:pt idx="5">
                  <c:v>0.1</c:v>
                </c:pt>
                <c:pt idx="6">
                  <c:v>0.18</c:v>
                </c:pt>
                <c:pt idx="7">
                  <c:v>0.27</c:v>
                </c:pt>
                <c:pt idx="8">
                  <c:v>0.36</c:v>
                </c:pt>
                <c:pt idx="9">
                  <c:v>0.53</c:v>
                </c:pt>
                <c:pt idx="10">
                  <c:v>0.74</c:v>
                </c:pt>
                <c:pt idx="11">
                  <c:v>1.0150000000000001</c:v>
                </c:pt>
                <c:pt idx="12">
                  <c:v>1.13</c:v>
                </c:pt>
                <c:pt idx="13">
                  <c:v>1.27</c:v>
                </c:pt>
                <c:pt idx="14">
                  <c:v>1.44</c:v>
                </c:pt>
                <c:pt idx="15">
                  <c:v>1.58</c:v>
                </c:pt>
                <c:pt idx="16">
                  <c:v>1.73</c:v>
                </c:pt>
                <c:pt idx="17">
                  <c:v>1.87</c:v>
                </c:pt>
                <c:pt idx="18">
                  <c:v>1.94</c:v>
                </c:pt>
                <c:pt idx="19">
                  <c:v>1.99</c:v>
                </c:pt>
                <c:pt idx="20">
                  <c:v>2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0.16</c:v>
                </c:pt>
                <c:pt idx="6">
                  <c:v>0.23</c:v>
                </c:pt>
                <c:pt idx="7">
                  <c:v>0.3</c:v>
                </c:pt>
                <c:pt idx="8">
                  <c:v>0.37</c:v>
                </c:pt>
                <c:pt idx="9">
                  <c:v>0.51</c:v>
                </c:pt>
                <c:pt idx="10">
                  <c:v>0.71</c:v>
                </c:pt>
                <c:pt idx="11">
                  <c:v>0.94</c:v>
                </c:pt>
                <c:pt idx="12">
                  <c:v>1.03</c:v>
                </c:pt>
                <c:pt idx="13">
                  <c:v>1.11</c:v>
                </c:pt>
                <c:pt idx="14">
                  <c:v>1.2</c:v>
                </c:pt>
                <c:pt idx="15">
                  <c:v>1.25</c:v>
                </c:pt>
                <c:pt idx="16">
                  <c:v>1.36</c:v>
                </c:pt>
                <c:pt idx="17">
                  <c:v>1.53</c:v>
                </c:pt>
                <c:pt idx="18">
                  <c:v>1.72</c:v>
                </c:pt>
                <c:pt idx="19">
                  <c:v>1.85</c:v>
                </c:pt>
                <c:pt idx="20">
                  <c:v>1.92</c:v>
                </c:pt>
                <c:pt idx="21">
                  <c:v>1.93</c:v>
                </c:pt>
                <c:pt idx="22">
                  <c:v>1.96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-0.02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0.14</c:v>
                </c:pt>
                <c:pt idx="5">
                  <c:v>0.2</c:v>
                </c:pt>
                <c:pt idx="6">
                  <c:v>0.28</c:v>
                </c:pt>
                <c:pt idx="7">
                  <c:v>0.33</c:v>
                </c:pt>
                <c:pt idx="8">
                  <c:v>0.41</c:v>
                </c:pt>
                <c:pt idx="9">
                  <c:v>0.53</c:v>
                </c:pt>
                <c:pt idx="10">
                  <c:v>0.7</c:v>
                </c:pt>
                <c:pt idx="11">
                  <c:v>0.905</c:v>
                </c:pt>
                <c:pt idx="12">
                  <c:v>0.99</c:v>
                </c:pt>
                <c:pt idx="13">
                  <c:v>1.05</c:v>
                </c:pt>
                <c:pt idx="14">
                  <c:v>1.12</c:v>
                </c:pt>
                <c:pt idx="15">
                  <c:v>1.15</c:v>
                </c:pt>
                <c:pt idx="16">
                  <c:v>1.21</c:v>
                </c:pt>
                <c:pt idx="17">
                  <c:v>1.27</c:v>
                </c:pt>
                <c:pt idx="18">
                  <c:v>1.33</c:v>
                </c:pt>
                <c:pt idx="19">
                  <c:v>1.41</c:v>
                </c:pt>
                <c:pt idx="20">
                  <c:v>1.48</c:v>
                </c:pt>
                <c:pt idx="21">
                  <c:v>1.52</c:v>
                </c:pt>
                <c:pt idx="22">
                  <c:v>1.57</c:v>
                </c:pt>
              </c:numCache>
            </c:numRef>
          </c:yVal>
          <c:smooth val="0"/>
        </c:ser>
        <c:axId val="56637890"/>
        <c:axId val="39978963"/>
      </c:scatterChart>
      <c:valAx>
        <c:axId val="5663789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At val="-0.1"/>
        <c:crossBetween val="midCat"/>
        <c:dispUnits/>
        <c:majorUnit val="1"/>
        <c:minorUnit val="0.2"/>
      </c:valAx>
      <c:valAx>
        <c:axId val="39978963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765"/>
          <c:w val="0.1615"/>
          <c:h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0.02</c:v>
                </c:pt>
                <c:pt idx="8">
                  <c:v>0.19</c:v>
                </c:pt>
                <c:pt idx="9">
                  <c:v>0.61</c:v>
                </c:pt>
                <c:pt idx="10">
                  <c:v>1.15</c:v>
                </c:pt>
                <c:pt idx="11">
                  <c:v>1.67</c:v>
                </c:pt>
                <c:pt idx="12">
                  <c:v>1.82</c:v>
                </c:pt>
                <c:pt idx="13">
                  <c:v>1.91</c:v>
                </c:pt>
                <c:pt idx="14">
                  <c:v>1.95</c:v>
                </c:pt>
                <c:pt idx="15">
                  <c:v>1.98</c:v>
                </c:pt>
                <c:pt idx="16">
                  <c:v>1.99</c:v>
                </c:pt>
                <c:pt idx="17">
                  <c:v>2.01</c:v>
                </c:pt>
                <c:pt idx="18">
                  <c:v>2.01</c:v>
                </c:pt>
                <c:pt idx="19">
                  <c:v>2.01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10-40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-0.02</c:v>
                </c:pt>
                <c:pt idx="6">
                  <c:v>0.01</c:v>
                </c:pt>
                <c:pt idx="7">
                  <c:v>0.1</c:v>
                </c:pt>
                <c:pt idx="8">
                  <c:v>0.25</c:v>
                </c:pt>
                <c:pt idx="9">
                  <c:v>0.53</c:v>
                </c:pt>
                <c:pt idx="10">
                  <c:v>0.92</c:v>
                </c:pt>
                <c:pt idx="11">
                  <c:v>1.4449999999999998</c:v>
                </c:pt>
                <c:pt idx="12">
                  <c:v>1.66</c:v>
                </c:pt>
                <c:pt idx="13">
                  <c:v>1.81</c:v>
                </c:pt>
                <c:pt idx="14">
                  <c:v>1.89</c:v>
                </c:pt>
                <c:pt idx="15">
                  <c:v>1.92</c:v>
                </c:pt>
                <c:pt idx="16">
                  <c:v>1.95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2.02</c:v>
                </c:pt>
                <c:pt idx="21">
                  <c:v>2.02</c:v>
                </c:pt>
                <c:pt idx="22">
                  <c:v>2.02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20-30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-0.01</c:v>
                </c:pt>
                <c:pt idx="5">
                  <c:v>0.03</c:v>
                </c:pt>
                <c:pt idx="6">
                  <c:v>0.1</c:v>
                </c:pt>
                <c:pt idx="7">
                  <c:v>0.21</c:v>
                </c:pt>
                <c:pt idx="8">
                  <c:v>0.32</c:v>
                </c:pt>
                <c:pt idx="9">
                  <c:v>0.53</c:v>
                </c:pt>
                <c:pt idx="10">
                  <c:v>0.79</c:v>
                </c:pt>
                <c:pt idx="11">
                  <c:v>1.17</c:v>
                </c:pt>
                <c:pt idx="12">
                  <c:v>1.37</c:v>
                </c:pt>
                <c:pt idx="13">
                  <c:v>1.59</c:v>
                </c:pt>
                <c:pt idx="14">
                  <c:v>1.74</c:v>
                </c:pt>
                <c:pt idx="15">
                  <c:v>1.84</c:v>
                </c:pt>
                <c:pt idx="16">
                  <c:v>1.92</c:v>
                </c:pt>
                <c:pt idx="17">
                  <c:v>1.97</c:v>
                </c:pt>
                <c:pt idx="18">
                  <c:v>2</c:v>
                </c:pt>
                <c:pt idx="19">
                  <c:v>2.01</c:v>
                </c:pt>
                <c:pt idx="20">
                  <c:v>2.01</c:v>
                </c:pt>
                <c:pt idx="21">
                  <c:v>2.02</c:v>
                </c:pt>
                <c:pt idx="22">
                  <c:v>2.01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25-25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-0.01</c:v>
                </c:pt>
                <c:pt idx="4">
                  <c:v>0.02</c:v>
                </c:pt>
                <c:pt idx="5">
                  <c:v>0.07</c:v>
                </c:pt>
                <c:pt idx="6">
                  <c:v>0.15</c:v>
                </c:pt>
                <c:pt idx="7">
                  <c:v>0.25</c:v>
                </c:pt>
                <c:pt idx="8">
                  <c:v>0.36</c:v>
                </c:pt>
                <c:pt idx="9">
                  <c:v>0.54</c:v>
                </c:pt>
                <c:pt idx="10">
                  <c:v>0.77</c:v>
                </c:pt>
                <c:pt idx="11">
                  <c:v>1.08</c:v>
                </c:pt>
                <c:pt idx="12">
                  <c:v>1.24</c:v>
                </c:pt>
                <c:pt idx="13">
                  <c:v>1.43</c:v>
                </c:pt>
                <c:pt idx="14">
                  <c:v>1.62</c:v>
                </c:pt>
                <c:pt idx="15">
                  <c:v>1.73</c:v>
                </c:pt>
                <c:pt idx="16">
                  <c:v>1.86</c:v>
                </c:pt>
                <c:pt idx="17">
                  <c:v>1.94</c:v>
                </c:pt>
                <c:pt idx="18">
                  <c:v>1.98</c:v>
                </c:pt>
                <c:pt idx="19">
                  <c:v>2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-0.02</c:v>
                </c:pt>
                <c:pt idx="3">
                  <c:v>0.01</c:v>
                </c:pt>
                <c:pt idx="4">
                  <c:v>0.03</c:v>
                </c:pt>
                <c:pt idx="5">
                  <c:v>0.1</c:v>
                </c:pt>
                <c:pt idx="6">
                  <c:v>0.18</c:v>
                </c:pt>
                <c:pt idx="7">
                  <c:v>0.27</c:v>
                </c:pt>
                <c:pt idx="8">
                  <c:v>0.36</c:v>
                </c:pt>
                <c:pt idx="9">
                  <c:v>0.53</c:v>
                </c:pt>
                <c:pt idx="10">
                  <c:v>0.74</c:v>
                </c:pt>
                <c:pt idx="11">
                  <c:v>1.0150000000000001</c:v>
                </c:pt>
                <c:pt idx="12">
                  <c:v>1.13</c:v>
                </c:pt>
                <c:pt idx="13">
                  <c:v>1.27</c:v>
                </c:pt>
                <c:pt idx="14">
                  <c:v>1.44</c:v>
                </c:pt>
                <c:pt idx="15">
                  <c:v>1.58</c:v>
                </c:pt>
                <c:pt idx="16">
                  <c:v>1.73</c:v>
                </c:pt>
                <c:pt idx="17">
                  <c:v>1.87</c:v>
                </c:pt>
                <c:pt idx="18">
                  <c:v>1.94</c:v>
                </c:pt>
                <c:pt idx="19">
                  <c:v>1.99</c:v>
                </c:pt>
                <c:pt idx="20">
                  <c:v>2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0.16</c:v>
                </c:pt>
                <c:pt idx="6">
                  <c:v>0.23</c:v>
                </c:pt>
                <c:pt idx="7">
                  <c:v>0.3</c:v>
                </c:pt>
                <c:pt idx="8">
                  <c:v>0.37</c:v>
                </c:pt>
                <c:pt idx="9">
                  <c:v>0.51</c:v>
                </c:pt>
                <c:pt idx="10">
                  <c:v>0.71</c:v>
                </c:pt>
                <c:pt idx="11">
                  <c:v>0.94</c:v>
                </c:pt>
                <c:pt idx="12">
                  <c:v>1.03</c:v>
                </c:pt>
                <c:pt idx="13">
                  <c:v>1.11</c:v>
                </c:pt>
                <c:pt idx="14">
                  <c:v>1.2</c:v>
                </c:pt>
                <c:pt idx="15">
                  <c:v>1.25</c:v>
                </c:pt>
                <c:pt idx="16">
                  <c:v>1.36</c:v>
                </c:pt>
                <c:pt idx="17">
                  <c:v>1.53</c:v>
                </c:pt>
                <c:pt idx="18">
                  <c:v>1.72</c:v>
                </c:pt>
                <c:pt idx="19">
                  <c:v>1.85</c:v>
                </c:pt>
                <c:pt idx="20">
                  <c:v>1.92</c:v>
                </c:pt>
                <c:pt idx="21">
                  <c:v>1.93</c:v>
                </c:pt>
                <c:pt idx="22">
                  <c:v>1.96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-0.02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0.14</c:v>
                </c:pt>
                <c:pt idx="5">
                  <c:v>0.2</c:v>
                </c:pt>
                <c:pt idx="6">
                  <c:v>0.28</c:v>
                </c:pt>
                <c:pt idx="7">
                  <c:v>0.33</c:v>
                </c:pt>
                <c:pt idx="8">
                  <c:v>0.41</c:v>
                </c:pt>
                <c:pt idx="9">
                  <c:v>0.53</c:v>
                </c:pt>
                <c:pt idx="10">
                  <c:v>0.7</c:v>
                </c:pt>
                <c:pt idx="11">
                  <c:v>0.905</c:v>
                </c:pt>
                <c:pt idx="12">
                  <c:v>0.99</c:v>
                </c:pt>
                <c:pt idx="13">
                  <c:v>1.05</c:v>
                </c:pt>
                <c:pt idx="14">
                  <c:v>1.12</c:v>
                </c:pt>
                <c:pt idx="15">
                  <c:v>1.15</c:v>
                </c:pt>
                <c:pt idx="16">
                  <c:v>1.21</c:v>
                </c:pt>
                <c:pt idx="17">
                  <c:v>1.27</c:v>
                </c:pt>
                <c:pt idx="18">
                  <c:v>1.33</c:v>
                </c:pt>
                <c:pt idx="19">
                  <c:v>1.41</c:v>
                </c:pt>
                <c:pt idx="20">
                  <c:v>1.48</c:v>
                </c:pt>
                <c:pt idx="21">
                  <c:v>1.52</c:v>
                </c:pt>
                <c:pt idx="22">
                  <c:v>1.57</c:v>
                </c:pt>
              </c:numCache>
            </c:numRef>
          </c:yVal>
          <c:smooth val="0"/>
        </c:ser>
        <c:axId val="9399356"/>
        <c:axId val="17485341"/>
      </c:scatterChart>
      <c:valAx>
        <c:axId val="939935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7485341"/>
        <c:crosses val="autoZero"/>
        <c:crossBetween val="midCat"/>
        <c:dispUnits/>
        <c:majorUnit val="5"/>
        <c:minorUnit val="1"/>
      </c:valAx>
      <c:valAx>
        <c:axId val="1748534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939935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0.02</c:v>
                </c:pt>
                <c:pt idx="8">
                  <c:v>0.19</c:v>
                </c:pt>
                <c:pt idx="9">
                  <c:v>0.61</c:v>
                </c:pt>
                <c:pt idx="10">
                  <c:v>1.15</c:v>
                </c:pt>
                <c:pt idx="11">
                  <c:v>1.67</c:v>
                </c:pt>
                <c:pt idx="12">
                  <c:v>1.82</c:v>
                </c:pt>
                <c:pt idx="13">
                  <c:v>1.91</c:v>
                </c:pt>
                <c:pt idx="14">
                  <c:v>1.95</c:v>
                </c:pt>
                <c:pt idx="15">
                  <c:v>1.98</c:v>
                </c:pt>
                <c:pt idx="16">
                  <c:v>1.99</c:v>
                </c:pt>
                <c:pt idx="17">
                  <c:v>2.01</c:v>
                </c:pt>
                <c:pt idx="18">
                  <c:v>2.01</c:v>
                </c:pt>
                <c:pt idx="19">
                  <c:v>2.01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axId val="23150342"/>
        <c:axId val="7026487"/>
      </c:scatterChart>
      <c:valAx>
        <c:axId val="231503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7026487"/>
        <c:crossesAt val="0"/>
        <c:crossBetween val="midCat"/>
        <c:dispUnits/>
        <c:majorUnit val="1"/>
        <c:minorUnit val="0.2"/>
      </c:valAx>
      <c:valAx>
        <c:axId val="702648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315034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Graphs'!$E$95</c:f>
              <c:strCache>
                <c:ptCount val="1"/>
                <c:pt idx="0">
                  <c:v>10-40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-0.02</c:v>
                </c:pt>
                <c:pt idx="6">
                  <c:v>0.01</c:v>
                </c:pt>
                <c:pt idx="7">
                  <c:v>0.1</c:v>
                </c:pt>
                <c:pt idx="8">
                  <c:v>0.25</c:v>
                </c:pt>
                <c:pt idx="9">
                  <c:v>0.53</c:v>
                </c:pt>
                <c:pt idx="10">
                  <c:v>0.92</c:v>
                </c:pt>
                <c:pt idx="11">
                  <c:v>1.4449999999999998</c:v>
                </c:pt>
                <c:pt idx="12">
                  <c:v>1.66</c:v>
                </c:pt>
                <c:pt idx="13">
                  <c:v>1.81</c:v>
                </c:pt>
                <c:pt idx="14">
                  <c:v>1.89</c:v>
                </c:pt>
                <c:pt idx="15">
                  <c:v>1.92</c:v>
                </c:pt>
                <c:pt idx="16">
                  <c:v>1.95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2.02</c:v>
                </c:pt>
                <c:pt idx="21">
                  <c:v>2.02</c:v>
                </c:pt>
                <c:pt idx="22">
                  <c:v>2.02</c:v>
                </c:pt>
              </c:numCache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2274545"/>
        <c:crossesAt val="0"/>
        <c:crossBetween val="midCat"/>
        <c:dispUnits/>
        <c:majorUnit val="1"/>
        <c:minorUnit val="0.2"/>
      </c:valAx>
      <c:valAx>
        <c:axId val="32274545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323838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Graphs'!$F$95</c:f>
              <c:strCache>
                <c:ptCount val="1"/>
                <c:pt idx="0">
                  <c:v>20-30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-0.01</c:v>
                </c:pt>
                <c:pt idx="5">
                  <c:v>0.03</c:v>
                </c:pt>
                <c:pt idx="6">
                  <c:v>0.1</c:v>
                </c:pt>
                <c:pt idx="7">
                  <c:v>0.21</c:v>
                </c:pt>
                <c:pt idx="8">
                  <c:v>0.32</c:v>
                </c:pt>
                <c:pt idx="9">
                  <c:v>0.53</c:v>
                </c:pt>
                <c:pt idx="10">
                  <c:v>0.79</c:v>
                </c:pt>
                <c:pt idx="11">
                  <c:v>1.17</c:v>
                </c:pt>
                <c:pt idx="12">
                  <c:v>1.37</c:v>
                </c:pt>
                <c:pt idx="13">
                  <c:v>1.59</c:v>
                </c:pt>
                <c:pt idx="14">
                  <c:v>1.74</c:v>
                </c:pt>
                <c:pt idx="15">
                  <c:v>1.84</c:v>
                </c:pt>
                <c:pt idx="16">
                  <c:v>1.92</c:v>
                </c:pt>
                <c:pt idx="17">
                  <c:v>1.97</c:v>
                </c:pt>
                <c:pt idx="18">
                  <c:v>2</c:v>
                </c:pt>
                <c:pt idx="19">
                  <c:v>2.01</c:v>
                </c:pt>
                <c:pt idx="20">
                  <c:v>2.01</c:v>
                </c:pt>
                <c:pt idx="21">
                  <c:v>2.02</c:v>
                </c:pt>
                <c:pt idx="22">
                  <c:v>2.01</c:v>
                </c:pt>
              </c:numCache>
            </c:numRef>
          </c:yVal>
          <c:smooth val="0"/>
        </c:ser>
        <c:axId val="22035450"/>
        <c:axId val="64101323"/>
      </c:scatterChart>
      <c:valAx>
        <c:axId val="2203545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4101323"/>
        <c:crossesAt val="0"/>
        <c:crossBetween val="midCat"/>
        <c:dispUnits/>
        <c:majorUnit val="1"/>
        <c:minorUnit val="0.2"/>
      </c:valAx>
      <c:valAx>
        <c:axId val="6410132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203545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Graphs'!$G$95</c:f>
              <c:strCache>
                <c:ptCount val="1"/>
                <c:pt idx="0">
                  <c:v>25-25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-0.01</c:v>
                </c:pt>
                <c:pt idx="4">
                  <c:v>0.02</c:v>
                </c:pt>
                <c:pt idx="5">
                  <c:v>0.07</c:v>
                </c:pt>
                <c:pt idx="6">
                  <c:v>0.15</c:v>
                </c:pt>
                <c:pt idx="7">
                  <c:v>0.25</c:v>
                </c:pt>
                <c:pt idx="8">
                  <c:v>0.36</c:v>
                </c:pt>
                <c:pt idx="9">
                  <c:v>0.54</c:v>
                </c:pt>
                <c:pt idx="10">
                  <c:v>0.77</c:v>
                </c:pt>
                <c:pt idx="11">
                  <c:v>1.08</c:v>
                </c:pt>
                <c:pt idx="12">
                  <c:v>1.24</c:v>
                </c:pt>
                <c:pt idx="13">
                  <c:v>1.43</c:v>
                </c:pt>
                <c:pt idx="14">
                  <c:v>1.62</c:v>
                </c:pt>
                <c:pt idx="15">
                  <c:v>1.73</c:v>
                </c:pt>
                <c:pt idx="16">
                  <c:v>1.86</c:v>
                </c:pt>
                <c:pt idx="17">
                  <c:v>1.94</c:v>
                </c:pt>
                <c:pt idx="18">
                  <c:v>1.98</c:v>
                </c:pt>
                <c:pt idx="19">
                  <c:v>2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4824645"/>
        <c:crossesAt val="0"/>
        <c:crossBetween val="midCat"/>
        <c:dispUnits/>
        <c:majorUnit val="1"/>
        <c:minorUnit val="0.2"/>
      </c:valAx>
      <c:valAx>
        <c:axId val="24824645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004099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Graphs'!$H$95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-0.02</c:v>
                </c:pt>
                <c:pt idx="3">
                  <c:v>0.01</c:v>
                </c:pt>
                <c:pt idx="4">
                  <c:v>0.03</c:v>
                </c:pt>
                <c:pt idx="5">
                  <c:v>0.1</c:v>
                </c:pt>
                <c:pt idx="6">
                  <c:v>0.18</c:v>
                </c:pt>
                <c:pt idx="7">
                  <c:v>0.27</c:v>
                </c:pt>
                <c:pt idx="8">
                  <c:v>0.36</c:v>
                </c:pt>
                <c:pt idx="9">
                  <c:v>0.53</c:v>
                </c:pt>
                <c:pt idx="10">
                  <c:v>0.74</c:v>
                </c:pt>
                <c:pt idx="11">
                  <c:v>1.0150000000000001</c:v>
                </c:pt>
                <c:pt idx="12">
                  <c:v>1.13</c:v>
                </c:pt>
                <c:pt idx="13">
                  <c:v>1.27</c:v>
                </c:pt>
                <c:pt idx="14">
                  <c:v>1.44</c:v>
                </c:pt>
                <c:pt idx="15">
                  <c:v>1.58</c:v>
                </c:pt>
                <c:pt idx="16">
                  <c:v>1.73</c:v>
                </c:pt>
                <c:pt idx="17">
                  <c:v>1.87</c:v>
                </c:pt>
                <c:pt idx="18">
                  <c:v>1.94</c:v>
                </c:pt>
                <c:pt idx="19">
                  <c:v>1.99</c:v>
                </c:pt>
                <c:pt idx="20">
                  <c:v>2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4639199"/>
        <c:crossesAt val="0"/>
        <c:crossBetween val="midCat"/>
        <c:dispUnits/>
        <c:majorUnit val="1"/>
        <c:minorUnit val="0.2"/>
      </c:valAx>
      <c:valAx>
        <c:axId val="6463919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209521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Graphs'!$I$95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0.16</c:v>
                </c:pt>
                <c:pt idx="6">
                  <c:v>0.23</c:v>
                </c:pt>
                <c:pt idx="7">
                  <c:v>0.3</c:v>
                </c:pt>
                <c:pt idx="8">
                  <c:v>0.37</c:v>
                </c:pt>
                <c:pt idx="9">
                  <c:v>0.51</c:v>
                </c:pt>
                <c:pt idx="10">
                  <c:v>0.71</c:v>
                </c:pt>
                <c:pt idx="11">
                  <c:v>0.94</c:v>
                </c:pt>
                <c:pt idx="12">
                  <c:v>1.03</c:v>
                </c:pt>
                <c:pt idx="13">
                  <c:v>1.11</c:v>
                </c:pt>
                <c:pt idx="14">
                  <c:v>1.2</c:v>
                </c:pt>
                <c:pt idx="15">
                  <c:v>1.25</c:v>
                </c:pt>
                <c:pt idx="16">
                  <c:v>1.36</c:v>
                </c:pt>
                <c:pt idx="17">
                  <c:v>1.53</c:v>
                </c:pt>
                <c:pt idx="18">
                  <c:v>1.72</c:v>
                </c:pt>
                <c:pt idx="19">
                  <c:v>1.85</c:v>
                </c:pt>
                <c:pt idx="20">
                  <c:v>1.92</c:v>
                </c:pt>
                <c:pt idx="21">
                  <c:v>1.93</c:v>
                </c:pt>
                <c:pt idx="22">
                  <c:v>1.96</c:v>
                </c:pt>
              </c:numCache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283737"/>
        <c:crossesAt val="0"/>
        <c:crossBetween val="midCat"/>
        <c:dispUnits/>
        <c:majorUnit val="1"/>
        <c:minorUnit val="0.2"/>
      </c:valAx>
      <c:valAx>
        <c:axId val="128373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488188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Graphs'!$J$95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-0.02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0.14</c:v>
                </c:pt>
                <c:pt idx="5">
                  <c:v>0.2</c:v>
                </c:pt>
                <c:pt idx="6">
                  <c:v>0.28</c:v>
                </c:pt>
                <c:pt idx="7">
                  <c:v>0.33</c:v>
                </c:pt>
                <c:pt idx="8">
                  <c:v>0.41</c:v>
                </c:pt>
                <c:pt idx="9">
                  <c:v>0.53</c:v>
                </c:pt>
                <c:pt idx="10">
                  <c:v>0.7</c:v>
                </c:pt>
                <c:pt idx="11">
                  <c:v>0.905</c:v>
                </c:pt>
                <c:pt idx="12">
                  <c:v>0.99</c:v>
                </c:pt>
                <c:pt idx="13">
                  <c:v>1.05</c:v>
                </c:pt>
                <c:pt idx="14">
                  <c:v>1.12</c:v>
                </c:pt>
                <c:pt idx="15">
                  <c:v>1.15</c:v>
                </c:pt>
                <c:pt idx="16">
                  <c:v>1.21</c:v>
                </c:pt>
                <c:pt idx="17">
                  <c:v>1.27</c:v>
                </c:pt>
                <c:pt idx="18">
                  <c:v>1.33</c:v>
                </c:pt>
                <c:pt idx="19">
                  <c:v>1.41</c:v>
                </c:pt>
                <c:pt idx="20">
                  <c:v>1.48</c:v>
                </c:pt>
                <c:pt idx="21">
                  <c:v>1.52</c:v>
                </c:pt>
                <c:pt idx="22">
                  <c:v>1.57</c:v>
                </c:pt>
              </c:numCache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6873843"/>
        <c:crossesAt val="0"/>
        <c:crossBetween val="midCat"/>
        <c:dispUnits/>
        <c:majorUnit val="1"/>
        <c:minorUnit val="0.2"/>
      </c:valAx>
      <c:valAx>
        <c:axId val="3687384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155363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0.02</c:v>
                </c:pt>
                <c:pt idx="8">
                  <c:v>0.19</c:v>
                </c:pt>
                <c:pt idx="9">
                  <c:v>0.61</c:v>
                </c:pt>
                <c:pt idx="10">
                  <c:v>1.15</c:v>
                </c:pt>
                <c:pt idx="11">
                  <c:v>1.67</c:v>
                </c:pt>
                <c:pt idx="12">
                  <c:v>1.82</c:v>
                </c:pt>
                <c:pt idx="13">
                  <c:v>1.91</c:v>
                </c:pt>
                <c:pt idx="14">
                  <c:v>1.95</c:v>
                </c:pt>
                <c:pt idx="15">
                  <c:v>1.98</c:v>
                </c:pt>
                <c:pt idx="16">
                  <c:v>1.99</c:v>
                </c:pt>
                <c:pt idx="17">
                  <c:v>2.01</c:v>
                </c:pt>
                <c:pt idx="18">
                  <c:v>2.01</c:v>
                </c:pt>
                <c:pt idx="19">
                  <c:v>2.01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10-40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-0.02</c:v>
                </c:pt>
                <c:pt idx="6">
                  <c:v>0.01</c:v>
                </c:pt>
                <c:pt idx="7">
                  <c:v>0.1</c:v>
                </c:pt>
                <c:pt idx="8">
                  <c:v>0.25</c:v>
                </c:pt>
                <c:pt idx="9">
                  <c:v>0.53</c:v>
                </c:pt>
                <c:pt idx="10">
                  <c:v>0.92</c:v>
                </c:pt>
                <c:pt idx="11">
                  <c:v>1.4449999999999998</c:v>
                </c:pt>
                <c:pt idx="12">
                  <c:v>1.66</c:v>
                </c:pt>
                <c:pt idx="13">
                  <c:v>1.81</c:v>
                </c:pt>
                <c:pt idx="14">
                  <c:v>1.89</c:v>
                </c:pt>
                <c:pt idx="15">
                  <c:v>1.92</c:v>
                </c:pt>
                <c:pt idx="16">
                  <c:v>1.95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2.02</c:v>
                </c:pt>
                <c:pt idx="21">
                  <c:v>2.02</c:v>
                </c:pt>
                <c:pt idx="22">
                  <c:v>2.02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20-30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-0.01</c:v>
                </c:pt>
                <c:pt idx="5">
                  <c:v>0.03</c:v>
                </c:pt>
                <c:pt idx="6">
                  <c:v>0.1</c:v>
                </c:pt>
                <c:pt idx="7">
                  <c:v>0.21</c:v>
                </c:pt>
                <c:pt idx="8">
                  <c:v>0.32</c:v>
                </c:pt>
                <c:pt idx="9">
                  <c:v>0.53</c:v>
                </c:pt>
                <c:pt idx="10">
                  <c:v>0.79</c:v>
                </c:pt>
                <c:pt idx="11">
                  <c:v>1.17</c:v>
                </c:pt>
                <c:pt idx="12">
                  <c:v>1.37</c:v>
                </c:pt>
                <c:pt idx="13">
                  <c:v>1.59</c:v>
                </c:pt>
                <c:pt idx="14">
                  <c:v>1.74</c:v>
                </c:pt>
                <c:pt idx="15">
                  <c:v>1.84</c:v>
                </c:pt>
                <c:pt idx="16">
                  <c:v>1.92</c:v>
                </c:pt>
                <c:pt idx="17">
                  <c:v>1.97</c:v>
                </c:pt>
                <c:pt idx="18">
                  <c:v>2</c:v>
                </c:pt>
                <c:pt idx="19">
                  <c:v>2.01</c:v>
                </c:pt>
                <c:pt idx="20">
                  <c:v>2.01</c:v>
                </c:pt>
                <c:pt idx="21">
                  <c:v>2.02</c:v>
                </c:pt>
                <c:pt idx="22">
                  <c:v>2.01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25-25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-0.01</c:v>
                </c:pt>
                <c:pt idx="4">
                  <c:v>0.02</c:v>
                </c:pt>
                <c:pt idx="5">
                  <c:v>0.07</c:v>
                </c:pt>
                <c:pt idx="6">
                  <c:v>0.15</c:v>
                </c:pt>
                <c:pt idx="7">
                  <c:v>0.25</c:v>
                </c:pt>
                <c:pt idx="8">
                  <c:v>0.36</c:v>
                </c:pt>
                <c:pt idx="9">
                  <c:v>0.54</c:v>
                </c:pt>
                <c:pt idx="10">
                  <c:v>0.77</c:v>
                </c:pt>
                <c:pt idx="11">
                  <c:v>1.08</c:v>
                </c:pt>
                <c:pt idx="12">
                  <c:v>1.24</c:v>
                </c:pt>
                <c:pt idx="13">
                  <c:v>1.43</c:v>
                </c:pt>
                <c:pt idx="14">
                  <c:v>1.62</c:v>
                </c:pt>
                <c:pt idx="15">
                  <c:v>1.73</c:v>
                </c:pt>
                <c:pt idx="16">
                  <c:v>1.86</c:v>
                </c:pt>
                <c:pt idx="17">
                  <c:v>1.94</c:v>
                </c:pt>
                <c:pt idx="18">
                  <c:v>1.98</c:v>
                </c:pt>
                <c:pt idx="19">
                  <c:v>2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-0.02</c:v>
                </c:pt>
                <c:pt idx="3">
                  <c:v>0.01</c:v>
                </c:pt>
                <c:pt idx="4">
                  <c:v>0.03</c:v>
                </c:pt>
                <c:pt idx="5">
                  <c:v>0.1</c:v>
                </c:pt>
                <c:pt idx="6">
                  <c:v>0.18</c:v>
                </c:pt>
                <c:pt idx="7">
                  <c:v>0.27</c:v>
                </c:pt>
                <c:pt idx="8">
                  <c:v>0.36</c:v>
                </c:pt>
                <c:pt idx="9">
                  <c:v>0.53</c:v>
                </c:pt>
                <c:pt idx="10">
                  <c:v>0.74</c:v>
                </c:pt>
                <c:pt idx="11">
                  <c:v>1.0150000000000001</c:v>
                </c:pt>
                <c:pt idx="12">
                  <c:v>1.13</c:v>
                </c:pt>
                <c:pt idx="13">
                  <c:v>1.27</c:v>
                </c:pt>
                <c:pt idx="14">
                  <c:v>1.44</c:v>
                </c:pt>
                <c:pt idx="15">
                  <c:v>1.58</c:v>
                </c:pt>
                <c:pt idx="16">
                  <c:v>1.73</c:v>
                </c:pt>
                <c:pt idx="17">
                  <c:v>1.87</c:v>
                </c:pt>
                <c:pt idx="18">
                  <c:v>1.94</c:v>
                </c:pt>
                <c:pt idx="19">
                  <c:v>1.99</c:v>
                </c:pt>
                <c:pt idx="20">
                  <c:v>2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0.16</c:v>
                </c:pt>
                <c:pt idx="6">
                  <c:v>0.23</c:v>
                </c:pt>
                <c:pt idx="7">
                  <c:v>0.3</c:v>
                </c:pt>
                <c:pt idx="8">
                  <c:v>0.37</c:v>
                </c:pt>
                <c:pt idx="9">
                  <c:v>0.51</c:v>
                </c:pt>
                <c:pt idx="10">
                  <c:v>0.71</c:v>
                </c:pt>
                <c:pt idx="11">
                  <c:v>0.94</c:v>
                </c:pt>
                <c:pt idx="12">
                  <c:v>1.03</c:v>
                </c:pt>
                <c:pt idx="13">
                  <c:v>1.11</c:v>
                </c:pt>
                <c:pt idx="14">
                  <c:v>1.2</c:v>
                </c:pt>
                <c:pt idx="15">
                  <c:v>1.25</c:v>
                </c:pt>
                <c:pt idx="16">
                  <c:v>1.36</c:v>
                </c:pt>
                <c:pt idx="17">
                  <c:v>1.53</c:v>
                </c:pt>
                <c:pt idx="18">
                  <c:v>1.72</c:v>
                </c:pt>
                <c:pt idx="19">
                  <c:v>1.85</c:v>
                </c:pt>
                <c:pt idx="20">
                  <c:v>1.92</c:v>
                </c:pt>
                <c:pt idx="21">
                  <c:v>1.93</c:v>
                </c:pt>
                <c:pt idx="22">
                  <c:v>1.96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-0.02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0.14</c:v>
                </c:pt>
                <c:pt idx="5">
                  <c:v>0.2</c:v>
                </c:pt>
                <c:pt idx="6">
                  <c:v>0.28</c:v>
                </c:pt>
                <c:pt idx="7">
                  <c:v>0.33</c:v>
                </c:pt>
                <c:pt idx="8">
                  <c:v>0.41</c:v>
                </c:pt>
                <c:pt idx="9">
                  <c:v>0.53</c:v>
                </c:pt>
                <c:pt idx="10">
                  <c:v>0.7</c:v>
                </c:pt>
                <c:pt idx="11">
                  <c:v>0.905</c:v>
                </c:pt>
                <c:pt idx="12">
                  <c:v>0.99</c:v>
                </c:pt>
                <c:pt idx="13">
                  <c:v>1.05</c:v>
                </c:pt>
                <c:pt idx="14">
                  <c:v>1.12</c:v>
                </c:pt>
                <c:pt idx="15">
                  <c:v>1.15</c:v>
                </c:pt>
                <c:pt idx="16">
                  <c:v>1.21</c:v>
                </c:pt>
                <c:pt idx="17">
                  <c:v>1.27</c:v>
                </c:pt>
                <c:pt idx="18">
                  <c:v>1.33</c:v>
                </c:pt>
                <c:pt idx="19">
                  <c:v>1.41</c:v>
                </c:pt>
                <c:pt idx="20">
                  <c:v>1.48</c:v>
                </c:pt>
                <c:pt idx="21">
                  <c:v>1.52</c:v>
                </c:pt>
                <c:pt idx="22">
                  <c:v>1.57</c:v>
                </c:pt>
              </c:numCache>
            </c:numRef>
          </c:yVal>
          <c:smooth val="0"/>
        </c:ser>
        <c:axId val="63429132"/>
        <c:axId val="33991277"/>
      </c:scatterChart>
      <c:valAx>
        <c:axId val="6342913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3991277"/>
        <c:crossesAt val="0"/>
        <c:crossBetween val="midCat"/>
        <c:dispUnits/>
        <c:majorUnit val="1"/>
        <c:minorUnit val="0.2"/>
      </c:valAx>
      <c:valAx>
        <c:axId val="3399127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342913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0.010633097042287947</c:v>
                </c:pt>
                <c:pt idx="4">
                  <c:v>0.07690877052680528</c:v>
                </c:pt>
                <c:pt idx="5">
                  <c:v>0.2647577126038604</c:v>
                </c:pt>
                <c:pt idx="6">
                  <c:v>0.6102059738666843</c:v>
                </c:pt>
                <c:pt idx="7">
                  <c:v>0.9309242772146082</c:v>
                </c:pt>
                <c:pt idx="8">
                  <c:v>0.9268948748284905</c:v>
                </c:pt>
                <c:pt idx="9">
                  <c:v>0.639656608726417</c:v>
                </c:pt>
                <c:pt idx="10">
                  <c:v>0.3036079570173344</c:v>
                </c:pt>
                <c:pt idx="11">
                  <c:v>0.13606737971198538</c:v>
                </c:pt>
                <c:pt idx="12">
                  <c:v>0.07608058206576433</c:v>
                </c:pt>
                <c:pt idx="13">
                  <c:v>0.046704040348850805</c:v>
                </c:pt>
                <c:pt idx="14">
                  <c:v>0.03111548382510582</c:v>
                </c:pt>
                <c:pt idx="15">
                  <c:v>0.017743926058604663</c:v>
                </c:pt>
                <c:pt idx="16">
                  <c:v>0.0039836789879040555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37486038"/>
        <c:axId val="1830023"/>
      </c:scatterChart>
      <c:valAx>
        <c:axId val="374860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830023"/>
        <c:crossesAt val="-0.1"/>
        <c:crossBetween val="midCat"/>
        <c:dispUnits/>
        <c:majorUnit val="1"/>
        <c:minorUnit val="0.2"/>
      </c:valAx>
      <c:valAx>
        <c:axId val="1830023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748603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665"/>
          <c:y val="0.1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0.010633097042287947</c:v>
                </c:pt>
                <c:pt idx="4">
                  <c:v>0.07690877052680528</c:v>
                </c:pt>
                <c:pt idx="5">
                  <c:v>0.2647577126038604</c:v>
                </c:pt>
                <c:pt idx="6">
                  <c:v>0.6102059738666843</c:v>
                </c:pt>
                <c:pt idx="7">
                  <c:v>0.9309242772146082</c:v>
                </c:pt>
                <c:pt idx="8">
                  <c:v>0.9268948748284905</c:v>
                </c:pt>
                <c:pt idx="9">
                  <c:v>0.639656608726417</c:v>
                </c:pt>
                <c:pt idx="10">
                  <c:v>0.3036079570173344</c:v>
                </c:pt>
                <c:pt idx="11">
                  <c:v>0.13606737971198538</c:v>
                </c:pt>
                <c:pt idx="12">
                  <c:v>0.07608058206576433</c:v>
                </c:pt>
                <c:pt idx="13">
                  <c:v>0.046704040348850805</c:v>
                </c:pt>
                <c:pt idx="14">
                  <c:v>0.03111548382510582</c:v>
                </c:pt>
                <c:pt idx="15">
                  <c:v>0.017743926058604663</c:v>
                </c:pt>
                <c:pt idx="16">
                  <c:v>0.0039836789879040555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Graphs'!$N$96</c:f>
              <c:strCache>
                <c:ptCount val="1"/>
                <c:pt idx="0">
                  <c:v>10-40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</c:v>
                </c:pt>
                <c:pt idx="1">
                  <c:v>0.0020349142917236297</c:v>
                </c:pt>
                <c:pt idx="2">
                  <c:v>0.01474639982638524</c:v>
                </c:pt>
                <c:pt idx="3">
                  <c:v>0.05305891158180775</c:v>
                </c:pt>
                <c:pt idx="4">
                  <c:v>0.13299764185249816</c:v>
                </c:pt>
                <c:pt idx="5">
                  <c:v>0.2589240894926211</c:v>
                </c:pt>
                <c:pt idx="6">
                  <c:v>0.4551348194472949</c:v>
                </c:pt>
                <c:pt idx="7">
                  <c:v>0.6895709819737627</c:v>
                </c:pt>
                <c:pt idx="8">
                  <c:v>0.8039590815535048</c:v>
                </c:pt>
                <c:pt idx="9">
                  <c:v>0.6751241167433791</c:v>
                </c:pt>
                <c:pt idx="10">
                  <c:v>0.4120753055722028</c:v>
                </c:pt>
                <c:pt idx="11">
                  <c:v>0.2267736732605868</c:v>
                </c:pt>
                <c:pt idx="12">
                  <c:v>0.124771158487475</c:v>
                </c:pt>
                <c:pt idx="13">
                  <c:v>0.07434722402127492</c:v>
                </c:pt>
                <c:pt idx="14">
                  <c:v>0.061895486879751244</c:v>
                </c:pt>
                <c:pt idx="15">
                  <c:v>0.05530055074211045</c:v>
                </c:pt>
                <c:pt idx="16">
                  <c:v>0.03797762648872425</c:v>
                </c:pt>
                <c:pt idx="17">
                  <c:v>0.01390333465148328</c:v>
                </c:pt>
                <c:pt idx="18">
                  <c:v>0.0018940894159308963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Graphs'!$O$96</c:f>
              <c:strCache>
                <c:ptCount val="1"/>
                <c:pt idx="0">
                  <c:v>20-30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0.0039369885232606715</c:v>
                </c:pt>
                <c:pt idx="1">
                  <c:v>0.024229483281939034</c:v>
                </c:pt>
                <c:pt idx="2">
                  <c:v>0.06523219987199808</c:v>
                </c:pt>
                <c:pt idx="3">
                  <c:v>0.12095088062401355</c:v>
                </c:pt>
                <c:pt idx="4">
                  <c:v>0.1806110746321715</c:v>
                </c:pt>
                <c:pt idx="5">
                  <c:v>0.23664217449824035</c:v>
                </c:pt>
                <c:pt idx="6">
                  <c:v>0.34128604811632846</c:v>
                </c:pt>
                <c:pt idx="7">
                  <c:v>0.48723494928339245</c:v>
                </c:pt>
                <c:pt idx="8">
                  <c:v>0.5750421235524968</c:v>
                </c:pt>
                <c:pt idx="9">
                  <c:v>0.5386482870425381</c:v>
                </c:pt>
                <c:pt idx="10">
                  <c:v>0.4409826803374239</c:v>
                </c:pt>
                <c:pt idx="11">
                  <c:v>0.347159140250851</c:v>
                </c:pt>
                <c:pt idx="12">
                  <c:v>0.2608059589756931</c:v>
                </c:pt>
                <c:pt idx="13">
                  <c:v>0.19512008492804386</c:v>
                </c:pt>
                <c:pt idx="14">
                  <c:v>0.13389891157166725</c:v>
                </c:pt>
                <c:pt idx="15">
                  <c:v>0.0808692652526815</c:v>
                </c:pt>
                <c:pt idx="16">
                  <c:v>0.041961305476628186</c:v>
                </c:pt>
                <c:pt idx="17">
                  <c:v>0.015895273705137238</c:v>
                </c:pt>
                <c:pt idx="18">
                  <c:v>0.007359015468166963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Graphs'!$P$96</c:f>
              <c:strCache>
                <c:ptCount val="1"/>
                <c:pt idx="0">
                  <c:v>25-25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0.022998004372034298</c:v>
                </c:pt>
                <c:pt idx="1">
                  <c:v>0.05065786516328791</c:v>
                </c:pt>
                <c:pt idx="2">
                  <c:v>0.08835836574244638</c:v>
                </c:pt>
                <c:pt idx="3">
                  <c:v>0.13792341547437084</c:v>
                </c:pt>
                <c:pt idx="4">
                  <c:v>0.1825503527694136</c:v>
                </c:pt>
                <c:pt idx="5">
                  <c:v>0.22438972168285554</c:v>
                </c:pt>
                <c:pt idx="6">
                  <c:v>0.30823041669144363</c:v>
                </c:pt>
                <c:pt idx="7">
                  <c:v>0.4235555842569713</c:v>
                </c:pt>
                <c:pt idx="8">
                  <c:v>0.4835934113457207</c:v>
                </c:pt>
                <c:pt idx="9">
                  <c:v>0.4424362268331628</c:v>
                </c:pt>
                <c:pt idx="10">
                  <c:v>0.37939121867283315</c:v>
                </c:pt>
                <c:pt idx="11">
                  <c:v>0.3500829061518194</c:v>
                </c:pt>
                <c:pt idx="12">
                  <c:v>0.3055316094177039</c:v>
                </c:pt>
                <c:pt idx="13">
                  <c:v>0.2609296348745359</c:v>
                </c:pt>
                <c:pt idx="14">
                  <c:v>0.2038159830769127</c:v>
                </c:pt>
                <c:pt idx="15">
                  <c:v>0.12421422034944461</c:v>
                </c:pt>
                <c:pt idx="16">
                  <c:v>0.06584856159757313</c:v>
                </c:pt>
                <c:pt idx="17">
                  <c:v>0.03177259009483937</c:v>
                </c:pt>
                <c:pt idx="18">
                  <c:v>0.010877956447326581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Graphs'!$Q$96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0.03811732114608405</c:v>
                </c:pt>
                <c:pt idx="1">
                  <c:v>0.05686978804299878</c:v>
                </c:pt>
                <c:pt idx="2">
                  <c:v>0.09879838150317762</c:v>
                </c:pt>
                <c:pt idx="3">
                  <c:v>0.15062433093993785</c:v>
                </c:pt>
                <c:pt idx="4">
                  <c:v>0.17421336769211626</c:v>
                </c:pt>
                <c:pt idx="5">
                  <c:v>0.1978666436934999</c:v>
                </c:pt>
                <c:pt idx="6">
                  <c:v>0.27716678152681556</c:v>
                </c:pt>
                <c:pt idx="7">
                  <c:v>0.387530612990527</c:v>
                </c:pt>
                <c:pt idx="8">
                  <c:v>0.430322775843422</c:v>
                </c:pt>
                <c:pt idx="9">
                  <c:v>0.368111598427246</c:v>
                </c:pt>
                <c:pt idx="10">
                  <c:v>0.2927545138712997</c:v>
                </c:pt>
                <c:pt idx="11">
                  <c:v>0.2926823105526115</c:v>
                </c:pt>
                <c:pt idx="12">
                  <c:v>0.3066905327644651</c:v>
                </c:pt>
                <c:pt idx="13">
                  <c:v>0.31192406104547193</c:v>
                </c:pt>
                <c:pt idx="14">
                  <c:v>0.28266433367593824</c:v>
                </c:pt>
                <c:pt idx="15">
                  <c:v>0.20513692975242434</c:v>
                </c:pt>
                <c:pt idx="16">
                  <c:v>0.12554085704145235</c:v>
                </c:pt>
                <c:pt idx="17">
                  <c:v>0.06339815257653679</c:v>
                </c:pt>
                <c:pt idx="18">
                  <c:v>0.023737479514478466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Graphs'!$R$96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0.06109177276080238</c:v>
                </c:pt>
                <c:pt idx="1">
                  <c:v>0.07901998862523572</c:v>
                </c:pt>
                <c:pt idx="2">
                  <c:v>0.12191226378050318</c:v>
                </c:pt>
                <c:pt idx="3">
                  <c:v>0.15065006373496304</c:v>
                </c:pt>
                <c:pt idx="4">
                  <c:v>0.14720736737379653</c:v>
                </c:pt>
                <c:pt idx="5">
                  <c:v>0.1570558212312256</c:v>
                </c:pt>
                <c:pt idx="6">
                  <c:v>0.2296088671969746</c:v>
                </c:pt>
                <c:pt idx="7">
                  <c:v>0.34113695391028487</c:v>
                </c:pt>
                <c:pt idx="8">
                  <c:v>0.37658391575332667</c:v>
                </c:pt>
                <c:pt idx="9">
                  <c:v>0.30084510499907197</c:v>
                </c:pt>
                <c:pt idx="10">
                  <c:v>0.19977148408030232</c:v>
                </c:pt>
                <c:pt idx="11">
                  <c:v>0.16045326725761042</c:v>
                </c:pt>
                <c:pt idx="12">
                  <c:v>0.15077747178967862</c:v>
                </c:pt>
                <c:pt idx="13">
                  <c:v>0.19139756888129603</c:v>
                </c:pt>
                <c:pt idx="14">
                  <c:v>0.28100457194314404</c:v>
                </c:pt>
                <c:pt idx="15">
                  <c:v>0.3317887233686236</c:v>
                </c:pt>
                <c:pt idx="16">
                  <c:v>0.30299101737157685</c:v>
                </c:pt>
                <c:pt idx="17">
                  <c:v>0.19842035453964135</c:v>
                </c:pt>
                <c:pt idx="18">
                  <c:v>0.08656584683608537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Graphs'!$S$96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0.0840709349269839</c:v>
                </c:pt>
                <c:pt idx="1">
                  <c:v>0.10122699351061885</c:v>
                </c:pt>
                <c:pt idx="2">
                  <c:v>0.12621465971728454</c:v>
                </c:pt>
                <c:pt idx="3">
                  <c:v>0.14218585299123454</c:v>
                </c:pt>
                <c:pt idx="4">
                  <c:v>0.1366123720099235</c:v>
                </c:pt>
                <c:pt idx="5">
                  <c:v>0.14678619266399964</c:v>
                </c:pt>
                <c:pt idx="6">
                  <c:v>0.21104490223315198</c:v>
                </c:pt>
                <c:pt idx="7">
                  <c:v>0.2970684706204156</c:v>
                </c:pt>
                <c:pt idx="8">
                  <c:v>0.329450483234462</c:v>
                </c:pt>
                <c:pt idx="9">
                  <c:v>0.2680155166088963</c:v>
                </c:pt>
                <c:pt idx="10">
                  <c:v>0.17075599202074673</c:v>
                </c:pt>
                <c:pt idx="11">
                  <c:v>0.12426339240052713</c:v>
                </c:pt>
                <c:pt idx="12">
                  <c:v>0.1047751769908683</c:v>
                </c:pt>
                <c:pt idx="13">
                  <c:v>0.10408832619950951</c:v>
                </c:pt>
                <c:pt idx="14">
                  <c:v>0.11754287529455992</c:v>
                </c:pt>
                <c:pt idx="15">
                  <c:v>0.12229138855054335</c:v>
                </c:pt>
                <c:pt idx="16">
                  <c:v>0.13715859808390965</c:v>
                </c:pt>
                <c:pt idx="17">
                  <c:v>0.13890495861865707</c:v>
                </c:pt>
                <c:pt idx="18">
                  <c:v>0.10205182174875575</c:v>
                </c:pt>
              </c:numCache>
            </c:numRef>
          </c:yVal>
          <c:smooth val="1"/>
        </c:ser>
        <c:axId val="24266348"/>
        <c:axId val="17070541"/>
      </c:scatterChart>
      <c:valAx>
        <c:axId val="2426634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70541"/>
        <c:crossesAt val="0"/>
        <c:crossBetween val="midCat"/>
        <c:dispUnits/>
        <c:majorUnit val="1"/>
        <c:minorUnit val="0.2"/>
      </c:valAx>
      <c:valAx>
        <c:axId val="170705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26634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2145"/>
          <c:w val="0.16125"/>
          <c:h val="0.42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Graphs'!$N$96</c:f>
              <c:strCache>
                <c:ptCount val="1"/>
                <c:pt idx="0">
                  <c:v>10-40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</c:v>
                </c:pt>
                <c:pt idx="1">
                  <c:v>0.0020349142917236297</c:v>
                </c:pt>
                <c:pt idx="2">
                  <c:v>0.01474639982638524</c:v>
                </c:pt>
                <c:pt idx="3">
                  <c:v>0.05305891158180775</c:v>
                </c:pt>
                <c:pt idx="4">
                  <c:v>0.13299764185249816</c:v>
                </c:pt>
                <c:pt idx="5">
                  <c:v>0.2589240894926211</c:v>
                </c:pt>
                <c:pt idx="6">
                  <c:v>0.4551348194472949</c:v>
                </c:pt>
                <c:pt idx="7">
                  <c:v>0.6895709819737627</c:v>
                </c:pt>
                <c:pt idx="8">
                  <c:v>0.8039590815535048</c:v>
                </c:pt>
                <c:pt idx="9">
                  <c:v>0.6751241167433791</c:v>
                </c:pt>
                <c:pt idx="10">
                  <c:v>0.4120753055722028</c:v>
                </c:pt>
                <c:pt idx="11">
                  <c:v>0.2267736732605868</c:v>
                </c:pt>
                <c:pt idx="12">
                  <c:v>0.124771158487475</c:v>
                </c:pt>
                <c:pt idx="13">
                  <c:v>0.07434722402127492</c:v>
                </c:pt>
                <c:pt idx="14">
                  <c:v>0.061895486879751244</c:v>
                </c:pt>
                <c:pt idx="15">
                  <c:v>0.05530055074211045</c:v>
                </c:pt>
                <c:pt idx="16">
                  <c:v>0.03797762648872425</c:v>
                </c:pt>
                <c:pt idx="17">
                  <c:v>0.01390333465148328</c:v>
                </c:pt>
                <c:pt idx="18">
                  <c:v>0.0018940894159308963</c:v>
                </c:pt>
              </c:numCache>
            </c:numRef>
          </c:yVal>
          <c:smooth val="1"/>
        </c:ser>
        <c:axId val="16470208"/>
        <c:axId val="14014145"/>
      </c:scatterChart>
      <c:valAx>
        <c:axId val="164702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4014145"/>
        <c:crossesAt val="-0.1"/>
        <c:crossBetween val="midCat"/>
        <c:dispUnits/>
        <c:majorUnit val="1"/>
        <c:minorUnit val="0.2"/>
      </c:valAx>
      <c:valAx>
        <c:axId val="1401414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647020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Graphs'!$O$96</c:f>
              <c:strCache>
                <c:ptCount val="1"/>
                <c:pt idx="0">
                  <c:v>20-30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0.0039369885232606715</c:v>
                </c:pt>
                <c:pt idx="1">
                  <c:v>0.024229483281939034</c:v>
                </c:pt>
                <c:pt idx="2">
                  <c:v>0.06523219987199808</c:v>
                </c:pt>
                <c:pt idx="3">
                  <c:v>0.12095088062401355</c:v>
                </c:pt>
                <c:pt idx="4">
                  <c:v>0.1806110746321715</c:v>
                </c:pt>
                <c:pt idx="5">
                  <c:v>0.23664217449824035</c:v>
                </c:pt>
                <c:pt idx="6">
                  <c:v>0.34128604811632846</c:v>
                </c:pt>
                <c:pt idx="7">
                  <c:v>0.48723494928339245</c:v>
                </c:pt>
                <c:pt idx="8">
                  <c:v>0.5750421235524968</c:v>
                </c:pt>
                <c:pt idx="9">
                  <c:v>0.5386482870425381</c:v>
                </c:pt>
                <c:pt idx="10">
                  <c:v>0.4409826803374239</c:v>
                </c:pt>
                <c:pt idx="11">
                  <c:v>0.347159140250851</c:v>
                </c:pt>
                <c:pt idx="12">
                  <c:v>0.2608059589756931</c:v>
                </c:pt>
                <c:pt idx="13">
                  <c:v>0.19512008492804386</c:v>
                </c:pt>
                <c:pt idx="14">
                  <c:v>0.13389891157166725</c:v>
                </c:pt>
                <c:pt idx="15">
                  <c:v>0.0808692652526815</c:v>
                </c:pt>
                <c:pt idx="16">
                  <c:v>0.041961305476628186</c:v>
                </c:pt>
                <c:pt idx="17">
                  <c:v>0.015895273705137238</c:v>
                </c:pt>
                <c:pt idx="18">
                  <c:v>0.007359015468166963</c:v>
                </c:pt>
              </c:numCache>
            </c:numRef>
          </c:yVal>
          <c:smooth val="1"/>
        </c:ser>
        <c:axId val="59018442"/>
        <c:axId val="61403931"/>
      </c:scatterChart>
      <c:valAx>
        <c:axId val="590184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1403931"/>
        <c:crossesAt val="-0.1"/>
        <c:crossBetween val="midCat"/>
        <c:dispUnits/>
        <c:majorUnit val="1"/>
        <c:minorUnit val="0.2"/>
      </c:valAx>
      <c:valAx>
        <c:axId val="6140393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901844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Graphs'!$P$96</c:f>
              <c:strCache>
                <c:ptCount val="1"/>
                <c:pt idx="0">
                  <c:v>25-25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0.022998004372034298</c:v>
                </c:pt>
                <c:pt idx="1">
                  <c:v>0.05065786516328791</c:v>
                </c:pt>
                <c:pt idx="2">
                  <c:v>0.08835836574244638</c:v>
                </c:pt>
                <c:pt idx="3">
                  <c:v>0.13792341547437084</c:v>
                </c:pt>
                <c:pt idx="4">
                  <c:v>0.1825503527694136</c:v>
                </c:pt>
                <c:pt idx="5">
                  <c:v>0.22438972168285554</c:v>
                </c:pt>
                <c:pt idx="6">
                  <c:v>0.30823041669144363</c:v>
                </c:pt>
                <c:pt idx="7">
                  <c:v>0.4235555842569713</c:v>
                </c:pt>
                <c:pt idx="8">
                  <c:v>0.4835934113457207</c:v>
                </c:pt>
                <c:pt idx="9">
                  <c:v>0.4424362268331628</c:v>
                </c:pt>
                <c:pt idx="10">
                  <c:v>0.37939121867283315</c:v>
                </c:pt>
                <c:pt idx="11">
                  <c:v>0.3500829061518194</c:v>
                </c:pt>
                <c:pt idx="12">
                  <c:v>0.3055316094177039</c:v>
                </c:pt>
                <c:pt idx="13">
                  <c:v>0.2609296348745359</c:v>
                </c:pt>
                <c:pt idx="14">
                  <c:v>0.2038159830769127</c:v>
                </c:pt>
                <c:pt idx="15">
                  <c:v>0.12421422034944461</c:v>
                </c:pt>
                <c:pt idx="16">
                  <c:v>0.06584856159757313</c:v>
                </c:pt>
                <c:pt idx="17">
                  <c:v>0.03177259009483937</c:v>
                </c:pt>
                <c:pt idx="18">
                  <c:v>0.010877956447326581</c:v>
                </c:pt>
              </c:numCache>
            </c:numRef>
          </c:yVal>
          <c:smooth val="1"/>
        </c:ser>
        <c:axId val="15764468"/>
        <c:axId val="7662485"/>
      </c:scatterChart>
      <c:valAx>
        <c:axId val="1576446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7662485"/>
        <c:crossesAt val="-0.1"/>
        <c:crossBetween val="midCat"/>
        <c:dispUnits/>
        <c:majorUnit val="1"/>
        <c:minorUnit val="0.2"/>
      </c:val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576446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Graphs'!$Q$96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0.03811732114608405</c:v>
                </c:pt>
                <c:pt idx="1">
                  <c:v>0.05686978804299878</c:v>
                </c:pt>
                <c:pt idx="2">
                  <c:v>0.09879838150317762</c:v>
                </c:pt>
                <c:pt idx="3">
                  <c:v>0.15062433093993785</c:v>
                </c:pt>
                <c:pt idx="4">
                  <c:v>0.17421336769211626</c:v>
                </c:pt>
                <c:pt idx="5">
                  <c:v>0.1978666436934999</c:v>
                </c:pt>
                <c:pt idx="6">
                  <c:v>0.27716678152681556</c:v>
                </c:pt>
                <c:pt idx="7">
                  <c:v>0.387530612990527</c:v>
                </c:pt>
                <c:pt idx="8">
                  <c:v>0.430322775843422</c:v>
                </c:pt>
                <c:pt idx="9">
                  <c:v>0.368111598427246</c:v>
                </c:pt>
                <c:pt idx="10">
                  <c:v>0.2927545138712997</c:v>
                </c:pt>
                <c:pt idx="11">
                  <c:v>0.2926823105526115</c:v>
                </c:pt>
                <c:pt idx="12">
                  <c:v>0.3066905327644651</c:v>
                </c:pt>
                <c:pt idx="13">
                  <c:v>0.31192406104547193</c:v>
                </c:pt>
                <c:pt idx="14">
                  <c:v>0.28266433367593824</c:v>
                </c:pt>
                <c:pt idx="15">
                  <c:v>0.20513692975242434</c:v>
                </c:pt>
                <c:pt idx="16">
                  <c:v>0.12554085704145235</c:v>
                </c:pt>
                <c:pt idx="17">
                  <c:v>0.06339815257653679</c:v>
                </c:pt>
                <c:pt idx="18">
                  <c:v>0.023737479514478466</c:v>
                </c:pt>
              </c:numCache>
            </c:numRef>
          </c:yVal>
          <c:smooth val="1"/>
        </c:ser>
        <c:axId val="1853502"/>
        <c:axId val="16681519"/>
      </c:scatterChart>
      <c:valAx>
        <c:axId val="185350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6681519"/>
        <c:crossesAt val="-0.1"/>
        <c:crossBetween val="midCat"/>
        <c:dispUnits/>
        <c:majorUnit val="1"/>
        <c:minorUnit val="0.2"/>
      </c:val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85350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Graphs'!$R$96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0.06109177276080238</c:v>
                </c:pt>
                <c:pt idx="1">
                  <c:v>0.07901998862523572</c:v>
                </c:pt>
                <c:pt idx="2">
                  <c:v>0.12191226378050318</c:v>
                </c:pt>
                <c:pt idx="3">
                  <c:v>0.15065006373496304</c:v>
                </c:pt>
                <c:pt idx="4">
                  <c:v>0.14720736737379653</c:v>
                </c:pt>
                <c:pt idx="5">
                  <c:v>0.1570558212312256</c:v>
                </c:pt>
                <c:pt idx="6">
                  <c:v>0.2296088671969746</c:v>
                </c:pt>
                <c:pt idx="7">
                  <c:v>0.34113695391028487</c:v>
                </c:pt>
                <c:pt idx="8">
                  <c:v>0.37658391575332667</c:v>
                </c:pt>
                <c:pt idx="9">
                  <c:v>0.30084510499907197</c:v>
                </c:pt>
                <c:pt idx="10">
                  <c:v>0.19977148408030232</c:v>
                </c:pt>
                <c:pt idx="11">
                  <c:v>0.16045326725761042</c:v>
                </c:pt>
                <c:pt idx="12">
                  <c:v>0.15077747178967862</c:v>
                </c:pt>
                <c:pt idx="13">
                  <c:v>0.19139756888129603</c:v>
                </c:pt>
                <c:pt idx="14">
                  <c:v>0.28100457194314404</c:v>
                </c:pt>
                <c:pt idx="15">
                  <c:v>0.3317887233686236</c:v>
                </c:pt>
                <c:pt idx="16">
                  <c:v>0.30299101737157685</c:v>
                </c:pt>
                <c:pt idx="17">
                  <c:v>0.19842035453964135</c:v>
                </c:pt>
                <c:pt idx="18">
                  <c:v>0.08656584683608537</c:v>
                </c:pt>
              </c:numCache>
            </c:numRef>
          </c:yVal>
          <c:smooth val="1"/>
        </c:ser>
        <c:axId val="15915944"/>
        <c:axId val="9025769"/>
      </c:scatterChart>
      <c:valAx>
        <c:axId val="1591594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9025769"/>
        <c:crossesAt val="-0.1"/>
        <c:crossBetween val="midCat"/>
        <c:dispUnits/>
        <c:majorUnit val="1"/>
        <c:minorUnit val="0.2"/>
      </c:valAx>
      <c:valAx>
        <c:axId val="902576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591594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Graphs'!$S$96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0.0840709349269839</c:v>
                </c:pt>
                <c:pt idx="1">
                  <c:v>0.10122699351061885</c:v>
                </c:pt>
                <c:pt idx="2">
                  <c:v>0.12621465971728454</c:v>
                </c:pt>
                <c:pt idx="3">
                  <c:v>0.14218585299123454</c:v>
                </c:pt>
                <c:pt idx="4">
                  <c:v>0.1366123720099235</c:v>
                </c:pt>
                <c:pt idx="5">
                  <c:v>0.14678619266399964</c:v>
                </c:pt>
                <c:pt idx="6">
                  <c:v>0.21104490223315198</c:v>
                </c:pt>
                <c:pt idx="7">
                  <c:v>0.2970684706204156</c:v>
                </c:pt>
                <c:pt idx="8">
                  <c:v>0.329450483234462</c:v>
                </c:pt>
                <c:pt idx="9">
                  <c:v>0.2680155166088963</c:v>
                </c:pt>
                <c:pt idx="10">
                  <c:v>0.17075599202074673</c:v>
                </c:pt>
                <c:pt idx="11">
                  <c:v>0.12426339240052713</c:v>
                </c:pt>
                <c:pt idx="12">
                  <c:v>0.1047751769908683</c:v>
                </c:pt>
                <c:pt idx="13">
                  <c:v>0.10408832619950951</c:v>
                </c:pt>
                <c:pt idx="14">
                  <c:v>0.11754287529455992</c:v>
                </c:pt>
                <c:pt idx="15">
                  <c:v>0.12229138855054335</c:v>
                </c:pt>
                <c:pt idx="16">
                  <c:v>0.13715859808390965</c:v>
                </c:pt>
                <c:pt idx="17">
                  <c:v>0.13890495861865707</c:v>
                </c:pt>
                <c:pt idx="18">
                  <c:v>0.10205182174875575</c:v>
                </c:pt>
              </c:numCache>
            </c:numRef>
          </c:yVal>
          <c:smooth val="1"/>
        </c:ser>
        <c:axId val="14123058"/>
        <c:axId val="59998659"/>
      </c:scatterChart>
      <c:valAx>
        <c:axId val="1412305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9998659"/>
        <c:crossesAt val="-0.1"/>
        <c:crossBetween val="midCat"/>
        <c:dispUnits/>
        <c:majorUnit val="1"/>
        <c:minorUnit val="0.2"/>
      </c:valAx>
      <c:valAx>
        <c:axId val="5999865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412305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0.010633097042287947</c:v>
                </c:pt>
                <c:pt idx="4">
                  <c:v>0.07690877052680528</c:v>
                </c:pt>
                <c:pt idx="5">
                  <c:v>0.2647577126038604</c:v>
                </c:pt>
                <c:pt idx="6">
                  <c:v>0.6102059738666843</c:v>
                </c:pt>
                <c:pt idx="7">
                  <c:v>0.9309242772146082</c:v>
                </c:pt>
                <c:pt idx="8">
                  <c:v>0.9268948748284905</c:v>
                </c:pt>
                <c:pt idx="9">
                  <c:v>0.639656608726417</c:v>
                </c:pt>
                <c:pt idx="10">
                  <c:v>0.3036079570173344</c:v>
                </c:pt>
                <c:pt idx="11">
                  <c:v>0.13606737971198538</c:v>
                </c:pt>
                <c:pt idx="12">
                  <c:v>0.07608058206576433</c:v>
                </c:pt>
                <c:pt idx="13">
                  <c:v>0.046704040348850805</c:v>
                </c:pt>
                <c:pt idx="14">
                  <c:v>0.03111548382510582</c:v>
                </c:pt>
                <c:pt idx="15">
                  <c:v>0.017743926058604663</c:v>
                </c:pt>
                <c:pt idx="16">
                  <c:v>0.0039836789879040555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Graphs'!$N$96</c:f>
              <c:strCache>
                <c:ptCount val="1"/>
                <c:pt idx="0">
                  <c:v>10-40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</c:v>
                </c:pt>
                <c:pt idx="1">
                  <c:v>0.0020349142917236297</c:v>
                </c:pt>
                <c:pt idx="2">
                  <c:v>0.01474639982638524</c:v>
                </c:pt>
                <c:pt idx="3">
                  <c:v>0.05305891158180775</c:v>
                </c:pt>
                <c:pt idx="4">
                  <c:v>0.13299764185249816</c:v>
                </c:pt>
                <c:pt idx="5">
                  <c:v>0.2589240894926211</c:v>
                </c:pt>
                <c:pt idx="6">
                  <c:v>0.4551348194472949</c:v>
                </c:pt>
                <c:pt idx="7">
                  <c:v>0.6895709819737627</c:v>
                </c:pt>
                <c:pt idx="8">
                  <c:v>0.8039590815535048</c:v>
                </c:pt>
                <c:pt idx="9">
                  <c:v>0.6751241167433791</c:v>
                </c:pt>
                <c:pt idx="10">
                  <c:v>0.4120753055722028</c:v>
                </c:pt>
                <c:pt idx="11">
                  <c:v>0.2267736732605868</c:v>
                </c:pt>
                <c:pt idx="12">
                  <c:v>0.124771158487475</c:v>
                </c:pt>
                <c:pt idx="13">
                  <c:v>0.07434722402127492</c:v>
                </c:pt>
                <c:pt idx="14">
                  <c:v>0.061895486879751244</c:v>
                </c:pt>
                <c:pt idx="15">
                  <c:v>0.05530055074211045</c:v>
                </c:pt>
                <c:pt idx="16">
                  <c:v>0.03797762648872425</c:v>
                </c:pt>
                <c:pt idx="17">
                  <c:v>0.01390333465148328</c:v>
                </c:pt>
                <c:pt idx="18">
                  <c:v>0.0018940894159308963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Graphs'!$O$96</c:f>
              <c:strCache>
                <c:ptCount val="1"/>
                <c:pt idx="0">
                  <c:v>20-30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0.0039369885232606715</c:v>
                </c:pt>
                <c:pt idx="1">
                  <c:v>0.024229483281939034</c:v>
                </c:pt>
                <c:pt idx="2">
                  <c:v>0.06523219987199808</c:v>
                </c:pt>
                <c:pt idx="3">
                  <c:v>0.12095088062401355</c:v>
                </c:pt>
                <c:pt idx="4">
                  <c:v>0.1806110746321715</c:v>
                </c:pt>
                <c:pt idx="5">
                  <c:v>0.23664217449824035</c:v>
                </c:pt>
                <c:pt idx="6">
                  <c:v>0.34128604811632846</c:v>
                </c:pt>
                <c:pt idx="7">
                  <c:v>0.48723494928339245</c:v>
                </c:pt>
                <c:pt idx="8">
                  <c:v>0.5750421235524968</c:v>
                </c:pt>
                <c:pt idx="9">
                  <c:v>0.5386482870425381</c:v>
                </c:pt>
                <c:pt idx="10">
                  <c:v>0.4409826803374239</c:v>
                </c:pt>
                <c:pt idx="11">
                  <c:v>0.347159140250851</c:v>
                </c:pt>
                <c:pt idx="12">
                  <c:v>0.2608059589756931</c:v>
                </c:pt>
                <c:pt idx="13">
                  <c:v>0.19512008492804386</c:v>
                </c:pt>
                <c:pt idx="14">
                  <c:v>0.13389891157166725</c:v>
                </c:pt>
                <c:pt idx="15">
                  <c:v>0.0808692652526815</c:v>
                </c:pt>
                <c:pt idx="16">
                  <c:v>0.041961305476628186</c:v>
                </c:pt>
                <c:pt idx="17">
                  <c:v>0.015895273705137238</c:v>
                </c:pt>
                <c:pt idx="18">
                  <c:v>0.007359015468166963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Graphs'!$P$96</c:f>
              <c:strCache>
                <c:ptCount val="1"/>
                <c:pt idx="0">
                  <c:v>25-25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0.022998004372034298</c:v>
                </c:pt>
                <c:pt idx="1">
                  <c:v>0.05065786516328791</c:v>
                </c:pt>
                <c:pt idx="2">
                  <c:v>0.08835836574244638</c:v>
                </c:pt>
                <c:pt idx="3">
                  <c:v>0.13792341547437084</c:v>
                </c:pt>
                <c:pt idx="4">
                  <c:v>0.1825503527694136</c:v>
                </c:pt>
                <c:pt idx="5">
                  <c:v>0.22438972168285554</c:v>
                </c:pt>
                <c:pt idx="6">
                  <c:v>0.30823041669144363</c:v>
                </c:pt>
                <c:pt idx="7">
                  <c:v>0.4235555842569713</c:v>
                </c:pt>
                <c:pt idx="8">
                  <c:v>0.4835934113457207</c:v>
                </c:pt>
                <c:pt idx="9">
                  <c:v>0.4424362268331628</c:v>
                </c:pt>
                <c:pt idx="10">
                  <c:v>0.37939121867283315</c:v>
                </c:pt>
                <c:pt idx="11">
                  <c:v>0.3500829061518194</c:v>
                </c:pt>
                <c:pt idx="12">
                  <c:v>0.3055316094177039</c:v>
                </c:pt>
                <c:pt idx="13">
                  <c:v>0.2609296348745359</c:v>
                </c:pt>
                <c:pt idx="14">
                  <c:v>0.2038159830769127</c:v>
                </c:pt>
                <c:pt idx="15">
                  <c:v>0.12421422034944461</c:v>
                </c:pt>
                <c:pt idx="16">
                  <c:v>0.06584856159757313</c:v>
                </c:pt>
                <c:pt idx="17">
                  <c:v>0.03177259009483937</c:v>
                </c:pt>
                <c:pt idx="18">
                  <c:v>0.010877956447326581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Graphs'!$Q$96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0.03811732114608405</c:v>
                </c:pt>
                <c:pt idx="1">
                  <c:v>0.05686978804299878</c:v>
                </c:pt>
                <c:pt idx="2">
                  <c:v>0.09879838150317762</c:v>
                </c:pt>
                <c:pt idx="3">
                  <c:v>0.15062433093993785</c:v>
                </c:pt>
                <c:pt idx="4">
                  <c:v>0.17421336769211626</c:v>
                </c:pt>
                <c:pt idx="5">
                  <c:v>0.1978666436934999</c:v>
                </c:pt>
                <c:pt idx="6">
                  <c:v>0.27716678152681556</c:v>
                </c:pt>
                <c:pt idx="7">
                  <c:v>0.387530612990527</c:v>
                </c:pt>
                <c:pt idx="8">
                  <c:v>0.430322775843422</c:v>
                </c:pt>
                <c:pt idx="9">
                  <c:v>0.368111598427246</c:v>
                </c:pt>
                <c:pt idx="10">
                  <c:v>0.2927545138712997</c:v>
                </c:pt>
                <c:pt idx="11">
                  <c:v>0.2926823105526115</c:v>
                </c:pt>
                <c:pt idx="12">
                  <c:v>0.3066905327644651</c:v>
                </c:pt>
                <c:pt idx="13">
                  <c:v>0.31192406104547193</c:v>
                </c:pt>
                <c:pt idx="14">
                  <c:v>0.28266433367593824</c:v>
                </c:pt>
                <c:pt idx="15">
                  <c:v>0.20513692975242434</c:v>
                </c:pt>
                <c:pt idx="16">
                  <c:v>0.12554085704145235</c:v>
                </c:pt>
                <c:pt idx="17">
                  <c:v>0.06339815257653679</c:v>
                </c:pt>
                <c:pt idx="18">
                  <c:v>0.023737479514478466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Graphs'!$R$96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0.06109177276080238</c:v>
                </c:pt>
                <c:pt idx="1">
                  <c:v>0.07901998862523572</c:v>
                </c:pt>
                <c:pt idx="2">
                  <c:v>0.12191226378050318</c:v>
                </c:pt>
                <c:pt idx="3">
                  <c:v>0.15065006373496304</c:v>
                </c:pt>
                <c:pt idx="4">
                  <c:v>0.14720736737379653</c:v>
                </c:pt>
                <c:pt idx="5">
                  <c:v>0.1570558212312256</c:v>
                </c:pt>
                <c:pt idx="6">
                  <c:v>0.2296088671969746</c:v>
                </c:pt>
                <c:pt idx="7">
                  <c:v>0.34113695391028487</c:v>
                </c:pt>
                <c:pt idx="8">
                  <c:v>0.37658391575332667</c:v>
                </c:pt>
                <c:pt idx="9">
                  <c:v>0.30084510499907197</c:v>
                </c:pt>
                <c:pt idx="10">
                  <c:v>0.19977148408030232</c:v>
                </c:pt>
                <c:pt idx="11">
                  <c:v>0.16045326725761042</c:v>
                </c:pt>
                <c:pt idx="12">
                  <c:v>0.15077747178967862</c:v>
                </c:pt>
                <c:pt idx="13">
                  <c:v>0.19139756888129603</c:v>
                </c:pt>
                <c:pt idx="14">
                  <c:v>0.28100457194314404</c:v>
                </c:pt>
                <c:pt idx="15">
                  <c:v>0.3317887233686236</c:v>
                </c:pt>
                <c:pt idx="16">
                  <c:v>0.30299101737157685</c:v>
                </c:pt>
                <c:pt idx="17">
                  <c:v>0.19842035453964135</c:v>
                </c:pt>
                <c:pt idx="18">
                  <c:v>0.08656584683608537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Graphs'!$S$96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0.0840709349269839</c:v>
                </c:pt>
                <c:pt idx="1">
                  <c:v>0.10122699351061885</c:v>
                </c:pt>
                <c:pt idx="2">
                  <c:v>0.12621465971728454</c:v>
                </c:pt>
                <c:pt idx="3">
                  <c:v>0.14218585299123454</c:v>
                </c:pt>
                <c:pt idx="4">
                  <c:v>0.1366123720099235</c:v>
                </c:pt>
                <c:pt idx="5">
                  <c:v>0.14678619266399964</c:v>
                </c:pt>
                <c:pt idx="6">
                  <c:v>0.21104490223315198</c:v>
                </c:pt>
                <c:pt idx="7">
                  <c:v>0.2970684706204156</c:v>
                </c:pt>
                <c:pt idx="8">
                  <c:v>0.329450483234462</c:v>
                </c:pt>
                <c:pt idx="9">
                  <c:v>0.2680155166088963</c:v>
                </c:pt>
                <c:pt idx="10">
                  <c:v>0.17075599202074673</c:v>
                </c:pt>
                <c:pt idx="11">
                  <c:v>0.12426339240052713</c:v>
                </c:pt>
                <c:pt idx="12">
                  <c:v>0.1047751769908683</c:v>
                </c:pt>
                <c:pt idx="13">
                  <c:v>0.10408832619950951</c:v>
                </c:pt>
                <c:pt idx="14">
                  <c:v>0.11754287529455992</c:v>
                </c:pt>
                <c:pt idx="15">
                  <c:v>0.12229138855054335</c:v>
                </c:pt>
                <c:pt idx="16">
                  <c:v>0.13715859808390965</c:v>
                </c:pt>
                <c:pt idx="17">
                  <c:v>0.13890495861865707</c:v>
                </c:pt>
                <c:pt idx="18">
                  <c:v>0.10205182174875575</c:v>
                </c:pt>
              </c:numCache>
            </c:numRef>
          </c:yVal>
          <c:smooth val="1"/>
        </c:ser>
        <c:axId val="3117020"/>
        <c:axId val="28053181"/>
      </c:scatterChart>
      <c:valAx>
        <c:axId val="311702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8053181"/>
        <c:crossesAt val="-0.1"/>
        <c:crossBetween val="midCat"/>
        <c:dispUnits/>
        <c:majorUnit val="1"/>
        <c:minorUnit val="0.2"/>
      </c:val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11702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51152038"/>
        <c:axId val="57715159"/>
      </c:scatterChart>
      <c:valAx>
        <c:axId val="511520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57715159"/>
        <c:crosses val="autoZero"/>
        <c:crossBetween val="midCat"/>
        <c:dispUnits/>
        <c:majorUnit val="5"/>
        <c:minorUnit val="1"/>
      </c:valAx>
      <c:valAx>
        <c:axId val="57715159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1152038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9674384"/>
        <c:axId val="44416273"/>
      </c:scatterChart>
      <c:valAx>
        <c:axId val="4967438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44416273"/>
        <c:crosses val="autoZero"/>
        <c:crossBetween val="midCat"/>
        <c:dispUnits/>
        <c:majorUnit val="5"/>
        <c:minorUnit val="1"/>
      </c:valAx>
      <c:valAx>
        <c:axId val="44416273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49674384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4202138"/>
        <c:axId val="40948331"/>
      </c:scatterChart>
      <c:valAx>
        <c:axId val="64202138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948331"/>
        <c:crossesAt val="0"/>
        <c:crossBetween val="midCat"/>
        <c:dispUnits/>
        <c:majorUnit val="1"/>
        <c:minorUnit val="0.2"/>
      </c:valAx>
      <c:valAx>
        <c:axId val="40948331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202138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0.02</c:v>
                </c:pt>
                <c:pt idx="8">
                  <c:v>0.19</c:v>
                </c:pt>
                <c:pt idx="9">
                  <c:v>0.61</c:v>
                </c:pt>
                <c:pt idx="10">
                  <c:v>1.15</c:v>
                </c:pt>
                <c:pt idx="11">
                  <c:v>1.67</c:v>
                </c:pt>
                <c:pt idx="12">
                  <c:v>1.82</c:v>
                </c:pt>
                <c:pt idx="13">
                  <c:v>1.91</c:v>
                </c:pt>
                <c:pt idx="14">
                  <c:v>1.95</c:v>
                </c:pt>
                <c:pt idx="15">
                  <c:v>1.98</c:v>
                </c:pt>
                <c:pt idx="16">
                  <c:v>1.99</c:v>
                </c:pt>
                <c:pt idx="17">
                  <c:v>2.01</c:v>
                </c:pt>
                <c:pt idx="18">
                  <c:v>2.01</c:v>
                </c:pt>
                <c:pt idx="19">
                  <c:v>2.01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axId val="19417142"/>
        <c:axId val="40536551"/>
      </c:scatterChart>
      <c:valAx>
        <c:axId val="194171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0536551"/>
        <c:crosses val="autoZero"/>
        <c:crossBetween val="midCat"/>
        <c:dispUnits/>
        <c:majorUnit val="5"/>
        <c:minorUnit val="1"/>
      </c:valAx>
      <c:valAx>
        <c:axId val="4053655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941714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Graphs'!$E$95</c:f>
              <c:strCache>
                <c:ptCount val="1"/>
                <c:pt idx="0">
                  <c:v>10-40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-0.02</c:v>
                </c:pt>
                <c:pt idx="6">
                  <c:v>0.01</c:v>
                </c:pt>
                <c:pt idx="7">
                  <c:v>0.1</c:v>
                </c:pt>
                <c:pt idx="8">
                  <c:v>0.25</c:v>
                </c:pt>
                <c:pt idx="9">
                  <c:v>0.53</c:v>
                </c:pt>
                <c:pt idx="10">
                  <c:v>0.92</c:v>
                </c:pt>
                <c:pt idx="11">
                  <c:v>1.4449999999999998</c:v>
                </c:pt>
                <c:pt idx="12">
                  <c:v>1.66</c:v>
                </c:pt>
                <c:pt idx="13">
                  <c:v>1.81</c:v>
                </c:pt>
                <c:pt idx="14">
                  <c:v>1.89</c:v>
                </c:pt>
                <c:pt idx="15">
                  <c:v>1.92</c:v>
                </c:pt>
                <c:pt idx="16">
                  <c:v>1.95</c:v>
                </c:pt>
                <c:pt idx="17">
                  <c:v>1.98</c:v>
                </c:pt>
                <c:pt idx="18">
                  <c:v>2.01</c:v>
                </c:pt>
                <c:pt idx="19">
                  <c:v>2.02</c:v>
                </c:pt>
                <c:pt idx="20">
                  <c:v>2.02</c:v>
                </c:pt>
                <c:pt idx="21">
                  <c:v>2.02</c:v>
                </c:pt>
                <c:pt idx="22">
                  <c:v>2.02</c:v>
                </c:pt>
              </c:numCache>
            </c:numRef>
          </c:yVal>
          <c:smooth val="0"/>
        </c:ser>
        <c:axId val="29284640"/>
        <c:axId val="62235169"/>
      </c:scatterChart>
      <c:valAx>
        <c:axId val="292846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2235169"/>
        <c:crosses val="autoZero"/>
        <c:crossBetween val="midCat"/>
        <c:dispUnits/>
        <c:majorUnit val="5"/>
        <c:minorUnit val="1"/>
      </c:valAx>
      <c:valAx>
        <c:axId val="6223516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928464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Graphs'!$F$95</c:f>
              <c:strCache>
                <c:ptCount val="1"/>
                <c:pt idx="0">
                  <c:v>20-30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-0.01</c:v>
                </c:pt>
                <c:pt idx="5">
                  <c:v>0.03</c:v>
                </c:pt>
                <c:pt idx="6">
                  <c:v>0.1</c:v>
                </c:pt>
                <c:pt idx="7">
                  <c:v>0.21</c:v>
                </c:pt>
                <c:pt idx="8">
                  <c:v>0.32</c:v>
                </c:pt>
                <c:pt idx="9">
                  <c:v>0.53</c:v>
                </c:pt>
                <c:pt idx="10">
                  <c:v>0.79</c:v>
                </c:pt>
                <c:pt idx="11">
                  <c:v>1.17</c:v>
                </c:pt>
                <c:pt idx="12">
                  <c:v>1.37</c:v>
                </c:pt>
                <c:pt idx="13">
                  <c:v>1.59</c:v>
                </c:pt>
                <c:pt idx="14">
                  <c:v>1.74</c:v>
                </c:pt>
                <c:pt idx="15">
                  <c:v>1.84</c:v>
                </c:pt>
                <c:pt idx="16">
                  <c:v>1.92</c:v>
                </c:pt>
                <c:pt idx="17">
                  <c:v>1.97</c:v>
                </c:pt>
                <c:pt idx="18">
                  <c:v>2</c:v>
                </c:pt>
                <c:pt idx="19">
                  <c:v>2.01</c:v>
                </c:pt>
                <c:pt idx="20">
                  <c:v>2.01</c:v>
                </c:pt>
                <c:pt idx="21">
                  <c:v>2.02</c:v>
                </c:pt>
                <c:pt idx="22">
                  <c:v>2.01</c:v>
                </c:pt>
              </c:numCache>
            </c:numRef>
          </c:yVal>
          <c:smooth val="0"/>
        </c:ser>
        <c:axId val="23245610"/>
        <c:axId val="7883899"/>
      </c:scatterChart>
      <c:valAx>
        <c:axId val="2324561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7883899"/>
        <c:crosses val="autoZero"/>
        <c:crossBetween val="midCat"/>
        <c:dispUnits/>
        <c:majorUnit val="5"/>
        <c:minorUnit val="1"/>
      </c:valAx>
      <c:valAx>
        <c:axId val="788389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324561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Graphs'!$G$95</c:f>
              <c:strCache>
                <c:ptCount val="1"/>
                <c:pt idx="0">
                  <c:v>25-25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-0.01</c:v>
                </c:pt>
                <c:pt idx="4">
                  <c:v>0.02</c:v>
                </c:pt>
                <c:pt idx="5">
                  <c:v>0.07</c:v>
                </c:pt>
                <c:pt idx="6">
                  <c:v>0.15</c:v>
                </c:pt>
                <c:pt idx="7">
                  <c:v>0.25</c:v>
                </c:pt>
                <c:pt idx="8">
                  <c:v>0.36</c:v>
                </c:pt>
                <c:pt idx="9">
                  <c:v>0.54</c:v>
                </c:pt>
                <c:pt idx="10">
                  <c:v>0.77</c:v>
                </c:pt>
                <c:pt idx="11">
                  <c:v>1.08</c:v>
                </c:pt>
                <c:pt idx="12">
                  <c:v>1.24</c:v>
                </c:pt>
                <c:pt idx="13">
                  <c:v>1.43</c:v>
                </c:pt>
                <c:pt idx="14">
                  <c:v>1.62</c:v>
                </c:pt>
                <c:pt idx="15">
                  <c:v>1.73</c:v>
                </c:pt>
                <c:pt idx="16">
                  <c:v>1.86</c:v>
                </c:pt>
                <c:pt idx="17">
                  <c:v>1.94</c:v>
                </c:pt>
                <c:pt idx="18">
                  <c:v>1.98</c:v>
                </c:pt>
                <c:pt idx="19">
                  <c:v>2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axId val="3846228"/>
        <c:axId val="34616053"/>
      </c:scatterChart>
      <c:valAx>
        <c:axId val="384622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4616053"/>
        <c:crosses val="autoZero"/>
        <c:crossBetween val="midCat"/>
        <c:dispUnits/>
        <c:majorUnit val="5"/>
        <c:minorUnit val="1"/>
      </c:valAx>
      <c:valAx>
        <c:axId val="3461605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846228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Graphs'!$H$95</c:f>
              <c:strCache>
                <c:ptCount val="1"/>
                <c:pt idx="0">
                  <c:v>30-20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-0.02</c:v>
                </c:pt>
                <c:pt idx="3">
                  <c:v>0.01</c:v>
                </c:pt>
                <c:pt idx="4">
                  <c:v>0.03</c:v>
                </c:pt>
                <c:pt idx="5">
                  <c:v>0.1</c:v>
                </c:pt>
                <c:pt idx="6">
                  <c:v>0.18</c:v>
                </c:pt>
                <c:pt idx="7">
                  <c:v>0.27</c:v>
                </c:pt>
                <c:pt idx="8">
                  <c:v>0.36</c:v>
                </c:pt>
                <c:pt idx="9">
                  <c:v>0.53</c:v>
                </c:pt>
                <c:pt idx="10">
                  <c:v>0.74</c:v>
                </c:pt>
                <c:pt idx="11">
                  <c:v>1.0150000000000001</c:v>
                </c:pt>
                <c:pt idx="12">
                  <c:v>1.13</c:v>
                </c:pt>
                <c:pt idx="13">
                  <c:v>1.27</c:v>
                </c:pt>
                <c:pt idx="14">
                  <c:v>1.44</c:v>
                </c:pt>
                <c:pt idx="15">
                  <c:v>1.58</c:v>
                </c:pt>
                <c:pt idx="16">
                  <c:v>1.73</c:v>
                </c:pt>
                <c:pt idx="17">
                  <c:v>1.87</c:v>
                </c:pt>
                <c:pt idx="18">
                  <c:v>1.94</c:v>
                </c:pt>
                <c:pt idx="19">
                  <c:v>1.99</c:v>
                </c:pt>
                <c:pt idx="20">
                  <c:v>2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axId val="43109022"/>
        <c:axId val="52436879"/>
      </c:scatterChart>
      <c:valAx>
        <c:axId val="431090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2436879"/>
        <c:crosses val="autoZero"/>
        <c:crossBetween val="midCat"/>
        <c:dispUnits/>
        <c:majorUnit val="5"/>
        <c:minorUnit val="1"/>
      </c:valAx>
      <c:valAx>
        <c:axId val="5243687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310902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Graphs'!$I$95</c:f>
              <c:strCache>
                <c:ptCount val="1"/>
                <c:pt idx="0">
                  <c:v>40-10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0.16</c:v>
                </c:pt>
                <c:pt idx="6">
                  <c:v>0.23</c:v>
                </c:pt>
                <c:pt idx="7">
                  <c:v>0.3</c:v>
                </c:pt>
                <c:pt idx="8">
                  <c:v>0.37</c:v>
                </c:pt>
                <c:pt idx="9">
                  <c:v>0.51</c:v>
                </c:pt>
                <c:pt idx="10">
                  <c:v>0.71</c:v>
                </c:pt>
                <c:pt idx="11">
                  <c:v>0.94</c:v>
                </c:pt>
                <c:pt idx="12">
                  <c:v>1.03</c:v>
                </c:pt>
                <c:pt idx="13">
                  <c:v>1.11</c:v>
                </c:pt>
                <c:pt idx="14">
                  <c:v>1.2</c:v>
                </c:pt>
                <c:pt idx="15">
                  <c:v>1.25</c:v>
                </c:pt>
                <c:pt idx="16">
                  <c:v>1.36</c:v>
                </c:pt>
                <c:pt idx="17">
                  <c:v>1.53</c:v>
                </c:pt>
                <c:pt idx="18">
                  <c:v>1.72</c:v>
                </c:pt>
                <c:pt idx="19">
                  <c:v>1.85</c:v>
                </c:pt>
                <c:pt idx="20">
                  <c:v>1.92</c:v>
                </c:pt>
                <c:pt idx="21">
                  <c:v>1.93</c:v>
                </c:pt>
                <c:pt idx="22">
                  <c:v>1.96</c:v>
                </c:pt>
              </c:numCache>
            </c:numRef>
          </c:yVal>
          <c:smooth val="0"/>
        </c:ser>
        <c:axId val="2169864"/>
        <c:axId val="19528777"/>
      </c:scatterChart>
      <c:valAx>
        <c:axId val="216986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9528777"/>
        <c:crosses val="autoZero"/>
        <c:crossBetween val="midCat"/>
        <c:dispUnits/>
        <c:majorUnit val="5"/>
        <c:minorUnit val="1"/>
      </c:valAx>
      <c:valAx>
        <c:axId val="1952877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16986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Graphs'!$J$95</c:f>
              <c:strCache>
                <c:ptCount val="1"/>
                <c:pt idx="0">
                  <c:v>50-0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-0.02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0.14</c:v>
                </c:pt>
                <c:pt idx="5">
                  <c:v>0.2</c:v>
                </c:pt>
                <c:pt idx="6">
                  <c:v>0.28</c:v>
                </c:pt>
                <c:pt idx="7">
                  <c:v>0.33</c:v>
                </c:pt>
                <c:pt idx="8">
                  <c:v>0.41</c:v>
                </c:pt>
                <c:pt idx="9">
                  <c:v>0.53</c:v>
                </c:pt>
                <c:pt idx="10">
                  <c:v>0.7</c:v>
                </c:pt>
                <c:pt idx="11">
                  <c:v>0.905</c:v>
                </c:pt>
                <c:pt idx="12">
                  <c:v>0.99</c:v>
                </c:pt>
                <c:pt idx="13">
                  <c:v>1.05</c:v>
                </c:pt>
                <c:pt idx="14">
                  <c:v>1.12</c:v>
                </c:pt>
                <c:pt idx="15">
                  <c:v>1.15</c:v>
                </c:pt>
                <c:pt idx="16">
                  <c:v>1.21</c:v>
                </c:pt>
                <c:pt idx="17">
                  <c:v>1.27</c:v>
                </c:pt>
                <c:pt idx="18">
                  <c:v>1.33</c:v>
                </c:pt>
                <c:pt idx="19">
                  <c:v>1.41</c:v>
                </c:pt>
                <c:pt idx="20">
                  <c:v>1.48</c:v>
                </c:pt>
                <c:pt idx="21">
                  <c:v>1.52</c:v>
                </c:pt>
                <c:pt idx="22">
                  <c:v>1.57</c:v>
                </c:pt>
              </c:numCache>
            </c:numRef>
          </c:yVal>
          <c:smooth val="0"/>
        </c:ser>
        <c:axId val="41541266"/>
        <c:axId val="38327075"/>
      </c:scatterChart>
      <c:valAx>
        <c:axId val="4154126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8327075"/>
        <c:crosses val="autoZero"/>
        <c:crossBetween val="midCat"/>
        <c:dispUnits/>
        <c:majorUnit val="5"/>
        <c:minorUnit val="1"/>
      </c:valAx>
      <c:valAx>
        <c:axId val="38327075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154126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13</xdr:col>
      <xdr:colOff>647700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66675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38100</xdr:rowOff>
    </xdr:from>
    <xdr:to>
      <xdr:col>13</xdr:col>
      <xdr:colOff>628650</xdr:colOff>
      <xdr:row>60</xdr:row>
      <xdr:rowOff>114300</xdr:rowOff>
    </xdr:to>
    <xdr:graphicFrame>
      <xdr:nvGraphicFramePr>
        <xdr:cNvPr id="2" name="Chart 6"/>
        <xdr:cNvGraphicFramePr/>
      </xdr:nvGraphicFramePr>
      <xdr:xfrm>
        <a:off x="38100" y="560070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0.88175</cdr:y>
    </cdr:from>
    <cdr:to>
      <cdr:x>1</cdr:x>
      <cdr:y>0.97825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="50" zoomScaleNormal="50" workbookViewId="0" topLeftCell="A1">
      <selection activeCell="R16" sqref="R16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>
      <c r="B3" s="5"/>
      <c r="E3" s="5"/>
      <c r="F3" s="5"/>
      <c r="G3" s="5"/>
      <c r="H3" s="5"/>
      <c r="I3" s="5"/>
      <c r="J3" s="5"/>
      <c r="K3" s="5"/>
      <c r="L3" s="5"/>
    </row>
    <row r="5" ht="12.75">
      <c r="A5" s="4"/>
    </row>
    <row r="64" ht="13.5" thickBot="1"/>
    <row r="65" spans="2:23" s="4" customFormat="1" ht="12.75">
      <c r="B65" s="55" t="s">
        <v>10</v>
      </c>
      <c r="C65" s="56"/>
      <c r="D65" s="56"/>
      <c r="E65" s="56"/>
      <c r="F65" s="57"/>
      <c r="H65" s="55" t="s">
        <v>19</v>
      </c>
      <c r="I65" s="56"/>
      <c r="J65" s="56"/>
      <c r="K65" s="57"/>
      <c r="L65" s="25"/>
      <c r="M65" s="26"/>
      <c r="N65" s="26"/>
      <c r="O65" s="26"/>
      <c r="P65" s="26"/>
      <c r="Q65" s="26"/>
      <c r="R65" s="27"/>
      <c r="S65" s="27"/>
      <c r="T65" s="27"/>
      <c r="U65" s="27"/>
      <c r="V65" s="27"/>
      <c r="W65" s="27"/>
    </row>
    <row r="66" spans="1:23" s="4" customFormat="1" ht="12.75">
      <c r="A66" s="4" t="s">
        <v>0</v>
      </c>
      <c r="B66" s="9" t="s">
        <v>11</v>
      </c>
      <c r="C66" s="8" t="s">
        <v>18</v>
      </c>
      <c r="D66" s="8" t="s">
        <v>18</v>
      </c>
      <c r="E66" s="7" t="s">
        <v>13</v>
      </c>
      <c r="F66" s="10" t="s">
        <v>16</v>
      </c>
      <c r="G66" s="7" t="s">
        <v>3</v>
      </c>
      <c r="H66" s="9" t="s">
        <v>11</v>
      </c>
      <c r="I66" s="8" t="s">
        <v>18</v>
      </c>
      <c r="J66" s="8" t="s">
        <v>18</v>
      </c>
      <c r="K66" s="19" t="s">
        <v>16</v>
      </c>
      <c r="L66" s="39" t="s">
        <v>39</v>
      </c>
      <c r="M66" s="53" t="s">
        <v>40</v>
      </c>
      <c r="N66" s="53" t="s">
        <v>41</v>
      </c>
      <c r="O66" s="53" t="s">
        <v>42</v>
      </c>
      <c r="P66" s="53" t="s">
        <v>45</v>
      </c>
      <c r="Q66" s="53" t="s">
        <v>46</v>
      </c>
      <c r="R66" s="53" t="s">
        <v>47</v>
      </c>
      <c r="S66" s="53"/>
      <c r="T66" s="36"/>
      <c r="U66" s="36"/>
      <c r="V66" s="36"/>
      <c r="W66" s="36"/>
    </row>
    <row r="67" spans="2:23" s="4" customFormat="1" ht="12.75">
      <c r="B67" s="9" t="s">
        <v>12</v>
      </c>
      <c r="C67" s="7" t="s">
        <v>14</v>
      </c>
      <c r="D67" s="7" t="s">
        <v>15</v>
      </c>
      <c r="E67" s="7" t="s">
        <v>12</v>
      </c>
      <c r="F67" s="12"/>
      <c r="G67" s="7" t="s">
        <v>17</v>
      </c>
      <c r="H67" s="9" t="s">
        <v>12</v>
      </c>
      <c r="I67" s="7" t="s">
        <v>14</v>
      </c>
      <c r="J67" s="7" t="s">
        <v>15</v>
      </c>
      <c r="K67" s="12"/>
      <c r="L67"/>
      <c r="M67"/>
      <c r="N67"/>
      <c r="O67"/>
      <c r="P67"/>
      <c r="Q67"/>
      <c r="R67"/>
      <c r="S67"/>
      <c r="T67" s="29"/>
      <c r="U67" s="21"/>
      <c r="V67" s="21"/>
      <c r="W67" s="21"/>
    </row>
    <row r="68" spans="2:23" s="4" customFormat="1" ht="6" customHeight="1">
      <c r="B68" s="11"/>
      <c r="F68" s="12"/>
      <c r="H68" s="11"/>
      <c r="K68" s="12"/>
      <c r="L68"/>
      <c r="M68"/>
      <c r="N68"/>
      <c r="O68"/>
      <c r="P68"/>
      <c r="Q68"/>
      <c r="R68"/>
      <c r="S68"/>
      <c r="T68" s="29"/>
      <c r="U68" s="21"/>
      <c r="V68" s="21"/>
      <c r="W68" s="21"/>
    </row>
    <row r="69" spans="1:23" ht="12.75">
      <c r="A69" s="4" t="s">
        <v>1</v>
      </c>
      <c r="B69" s="14">
        <v>0</v>
      </c>
      <c r="C69" s="5">
        <v>0</v>
      </c>
      <c r="D69" s="5">
        <v>0</v>
      </c>
      <c r="E69" s="5"/>
      <c r="F69" s="15">
        <f>(SUM(B69:D69))/3</f>
        <v>0</v>
      </c>
      <c r="G69" s="5">
        <v>10</v>
      </c>
      <c r="H69" s="14">
        <v>1.64</v>
      </c>
      <c r="I69" s="5">
        <v>1.65</v>
      </c>
      <c r="J69" s="5">
        <v>1.64</v>
      </c>
      <c r="K69" s="15">
        <f>(SUM(H69:J69))/3</f>
        <v>1.6433333333333333</v>
      </c>
      <c r="L69" s="40">
        <v>-0.03</v>
      </c>
      <c r="M69" s="40">
        <v>-0.03</v>
      </c>
      <c r="N69" s="40">
        <v>-0.03</v>
      </c>
      <c r="O69" s="40">
        <v>-0.03</v>
      </c>
      <c r="P69" s="40">
        <v>-0.03</v>
      </c>
      <c r="Q69" s="40">
        <v>-0.03</v>
      </c>
      <c r="R69" s="40">
        <v>-0.02</v>
      </c>
      <c r="S69" s="40"/>
      <c r="T69" s="33"/>
      <c r="U69" s="20"/>
      <c r="V69" s="20"/>
      <c r="W69" s="20"/>
    </row>
    <row r="70" spans="1:23" ht="12.75">
      <c r="A70" s="3">
        <v>1</v>
      </c>
      <c r="B70" s="14">
        <v>0.05</v>
      </c>
      <c r="C70" s="5">
        <v>0.05</v>
      </c>
      <c r="D70" s="5">
        <v>0.05</v>
      </c>
      <c r="E70" s="5">
        <v>0.04</v>
      </c>
      <c r="F70" s="15">
        <f aca="true" t="shared" si="0" ref="F70:F91">(SUM(B70:D70))/3</f>
        <v>0.05000000000000001</v>
      </c>
      <c r="G70" s="5">
        <f>G$69-(F70/0.3)</f>
        <v>9.833333333333334</v>
      </c>
      <c r="H70" s="14">
        <v>1.6</v>
      </c>
      <c r="I70" s="5">
        <v>1.6</v>
      </c>
      <c r="J70" s="5">
        <v>1.6</v>
      </c>
      <c r="K70" s="15">
        <f aca="true" t="shared" si="1" ref="K70:K92">(SUM(H70:J70))/3</f>
        <v>1.6000000000000003</v>
      </c>
      <c r="L70" s="40">
        <v>-0.03</v>
      </c>
      <c r="M70" s="40">
        <v>-0.03</v>
      </c>
      <c r="N70" s="40">
        <v>-0.03</v>
      </c>
      <c r="O70" s="40">
        <v>-0.03</v>
      </c>
      <c r="P70" s="40">
        <v>-0.03</v>
      </c>
      <c r="Q70" s="40">
        <v>-0.02</v>
      </c>
      <c r="R70" s="40">
        <v>0</v>
      </c>
      <c r="S70" s="40"/>
      <c r="T70" s="33"/>
      <c r="U70" s="20"/>
      <c r="V70" s="20"/>
      <c r="W70" s="20"/>
    </row>
    <row r="71" spans="1:23" ht="12.75">
      <c r="A71" s="3">
        <f>A70+1</f>
        <v>2</v>
      </c>
      <c r="B71" s="14">
        <v>0.2</v>
      </c>
      <c r="C71" s="5">
        <v>0.21</v>
      </c>
      <c r="D71" s="5">
        <v>0.2</v>
      </c>
      <c r="E71" s="5">
        <v>0.2</v>
      </c>
      <c r="F71" s="15">
        <f t="shared" si="0"/>
        <v>0.20333333333333337</v>
      </c>
      <c r="G71" s="5">
        <f aca="true" t="shared" si="2" ref="G71:G91">G$69-(F71/0.3)</f>
        <v>9.322222222222223</v>
      </c>
      <c r="H71" s="14">
        <v>1.54</v>
      </c>
      <c r="I71" s="5">
        <v>1.55</v>
      </c>
      <c r="J71" s="5">
        <v>1.54</v>
      </c>
      <c r="K71" s="15">
        <f t="shared" si="1"/>
        <v>1.5433333333333332</v>
      </c>
      <c r="L71" s="41">
        <v>-0.03</v>
      </c>
      <c r="M71" s="41">
        <v>-0.03</v>
      </c>
      <c r="N71" s="41">
        <v>-0.03</v>
      </c>
      <c r="O71" s="41">
        <v>-0.03</v>
      </c>
      <c r="P71" s="41">
        <v>-0.02</v>
      </c>
      <c r="Q71" s="41">
        <v>0.01</v>
      </c>
      <c r="R71" s="41">
        <v>0.04</v>
      </c>
      <c r="S71" s="41"/>
      <c r="T71" s="33"/>
      <c r="U71" s="20"/>
      <c r="V71" s="20"/>
      <c r="W71" s="20"/>
    </row>
    <row r="72" spans="1:23" ht="13.5" thickBot="1">
      <c r="A72" s="3">
        <f aca="true" t="shared" si="3" ref="A72:A91">A71+1</f>
        <v>3</v>
      </c>
      <c r="B72" s="14">
        <v>0.35</v>
      </c>
      <c r="C72" s="5">
        <v>0.36</v>
      </c>
      <c r="D72" s="5">
        <v>0.36</v>
      </c>
      <c r="E72" s="5">
        <v>0.36</v>
      </c>
      <c r="F72" s="15">
        <f t="shared" si="0"/>
        <v>0.35666666666666663</v>
      </c>
      <c r="G72" s="5">
        <f t="shared" si="2"/>
        <v>8.811111111111112</v>
      </c>
      <c r="H72" s="14">
        <v>1.47</v>
      </c>
      <c r="I72" s="5">
        <v>1.47</v>
      </c>
      <c r="J72" s="5">
        <v>1.46</v>
      </c>
      <c r="K72" s="15">
        <f t="shared" si="1"/>
        <v>1.4666666666666668</v>
      </c>
      <c r="L72" s="43">
        <v>-0.03</v>
      </c>
      <c r="M72" s="23">
        <v>-0.03</v>
      </c>
      <c r="N72" s="23">
        <v>-0.03</v>
      </c>
      <c r="O72" s="23">
        <v>-0.01</v>
      </c>
      <c r="P72" s="23">
        <v>0.01</v>
      </c>
      <c r="Q72" s="23">
        <v>0.04</v>
      </c>
      <c r="R72" s="23">
        <v>0.08</v>
      </c>
      <c r="S72" s="23"/>
      <c r="T72" s="34"/>
      <c r="U72" s="24"/>
      <c r="V72" s="24"/>
      <c r="W72" s="24"/>
    </row>
    <row r="73" spans="1:23" ht="12.75">
      <c r="A73" s="3">
        <f t="shared" si="3"/>
        <v>4</v>
      </c>
      <c r="B73" s="14">
        <v>0.5</v>
      </c>
      <c r="C73" s="5">
        <v>0.5</v>
      </c>
      <c r="D73" s="5">
        <v>0.5</v>
      </c>
      <c r="E73" s="5">
        <v>0.5</v>
      </c>
      <c r="F73" s="15">
        <f t="shared" si="0"/>
        <v>0.5</v>
      </c>
      <c r="G73" s="5">
        <f t="shared" si="2"/>
        <v>8.333333333333334</v>
      </c>
      <c r="H73" s="14">
        <v>1.41</v>
      </c>
      <c r="I73" s="5">
        <v>1.41</v>
      </c>
      <c r="J73" s="5">
        <v>1.4</v>
      </c>
      <c r="K73" s="15">
        <f t="shared" si="1"/>
        <v>1.4066666666666665</v>
      </c>
      <c r="L73" s="41">
        <v>-0.03</v>
      </c>
      <c r="M73" s="41">
        <v>-0.03</v>
      </c>
      <c r="N73" s="41">
        <v>-0.01</v>
      </c>
      <c r="O73" s="41">
        <v>0.02</v>
      </c>
      <c r="P73" s="41">
        <v>0.03</v>
      </c>
      <c r="Q73" s="41">
        <v>0.08</v>
      </c>
      <c r="R73" s="41">
        <v>0.14</v>
      </c>
      <c r="S73" s="41"/>
      <c r="T73" s="33"/>
      <c r="U73" s="20"/>
      <c r="V73" s="20"/>
      <c r="W73" s="20"/>
    </row>
    <row r="74" spans="1:23" ht="12.75">
      <c r="A74" s="3">
        <f t="shared" si="3"/>
        <v>5</v>
      </c>
      <c r="B74" s="14">
        <v>0.64</v>
      </c>
      <c r="C74" s="5">
        <v>0.64</v>
      </c>
      <c r="D74" s="5">
        <v>0.64</v>
      </c>
      <c r="E74" s="5">
        <v>0.65</v>
      </c>
      <c r="F74" s="15">
        <f t="shared" si="0"/>
        <v>0.64</v>
      </c>
      <c r="G74" s="5">
        <f t="shared" si="2"/>
        <v>7.866666666666667</v>
      </c>
      <c r="H74" s="14">
        <v>1.32</v>
      </c>
      <c r="I74" s="5">
        <v>1.32</v>
      </c>
      <c r="J74" s="5">
        <v>1.31</v>
      </c>
      <c r="K74" s="15">
        <f t="shared" si="1"/>
        <v>1.3166666666666667</v>
      </c>
      <c r="L74" s="41">
        <v>-0.03</v>
      </c>
      <c r="M74" s="41">
        <v>-0.02</v>
      </c>
      <c r="N74" s="41">
        <v>0.03</v>
      </c>
      <c r="O74" s="41">
        <v>0.07</v>
      </c>
      <c r="P74" s="41">
        <v>0.1</v>
      </c>
      <c r="Q74" s="41">
        <v>0.16</v>
      </c>
      <c r="R74" s="41">
        <v>0.2</v>
      </c>
      <c r="S74" s="41"/>
      <c r="T74" s="33"/>
      <c r="U74" s="20"/>
      <c r="V74" s="20"/>
      <c r="W74" s="20"/>
    </row>
    <row r="75" spans="1:23" ht="13.5" thickBot="1">
      <c r="A75" s="3">
        <f t="shared" si="3"/>
        <v>6</v>
      </c>
      <c r="B75" s="14">
        <v>0.78</v>
      </c>
      <c r="C75" s="5">
        <v>0.78</v>
      </c>
      <c r="D75" s="5">
        <v>0.78</v>
      </c>
      <c r="E75" s="5">
        <v>0.79</v>
      </c>
      <c r="F75" s="15">
        <f t="shared" si="0"/>
        <v>0.7799999999999999</v>
      </c>
      <c r="G75" s="5">
        <f t="shared" si="2"/>
        <v>7.4</v>
      </c>
      <c r="H75" s="14">
        <v>1.23</v>
      </c>
      <c r="I75" s="5">
        <v>1.23</v>
      </c>
      <c r="J75" s="5">
        <v>1.22</v>
      </c>
      <c r="K75" s="15">
        <f t="shared" si="1"/>
        <v>1.2266666666666666</v>
      </c>
      <c r="L75" s="41">
        <v>-0.03</v>
      </c>
      <c r="M75" s="41">
        <v>0.01</v>
      </c>
      <c r="N75" s="41">
        <v>0.1</v>
      </c>
      <c r="O75" s="41">
        <v>0.15</v>
      </c>
      <c r="P75" s="41">
        <v>0.18</v>
      </c>
      <c r="Q75" s="41">
        <v>0.23</v>
      </c>
      <c r="R75" s="41">
        <v>0.28</v>
      </c>
      <c r="S75" s="41"/>
      <c r="T75" s="34"/>
      <c r="U75" s="24"/>
      <c r="V75" s="24"/>
      <c r="W75" s="24"/>
    </row>
    <row r="76" spans="1:23" ht="12.75">
      <c r="A76" s="3">
        <f t="shared" si="3"/>
        <v>7</v>
      </c>
      <c r="B76" s="14">
        <v>0.93</v>
      </c>
      <c r="C76" s="5">
        <v>0.93</v>
      </c>
      <c r="D76" s="5">
        <v>0.93</v>
      </c>
      <c r="E76" s="5">
        <v>0.94</v>
      </c>
      <c r="F76" s="15">
        <f t="shared" si="0"/>
        <v>0.93</v>
      </c>
      <c r="G76" s="5">
        <f t="shared" si="2"/>
        <v>6.9</v>
      </c>
      <c r="H76" s="14">
        <v>1.15</v>
      </c>
      <c r="I76" s="5">
        <v>1.16</v>
      </c>
      <c r="J76" s="5">
        <v>1.15</v>
      </c>
      <c r="K76" s="15">
        <f t="shared" si="1"/>
        <v>1.153333333333333</v>
      </c>
      <c r="L76" s="48">
        <v>0.02</v>
      </c>
      <c r="M76" s="48">
        <v>0.1</v>
      </c>
      <c r="N76" s="48">
        <v>0.21</v>
      </c>
      <c r="O76" s="48">
        <v>0.25</v>
      </c>
      <c r="P76" s="48">
        <v>0.27</v>
      </c>
      <c r="Q76" s="48">
        <v>0.3</v>
      </c>
      <c r="R76" s="48">
        <v>0.33</v>
      </c>
      <c r="S76" s="48"/>
      <c r="T76" s="33"/>
      <c r="U76" s="20"/>
      <c r="V76" s="20"/>
      <c r="W76" s="20"/>
    </row>
    <row r="77" spans="1:23" ht="12.75">
      <c r="A77" s="3">
        <f t="shared" si="3"/>
        <v>8</v>
      </c>
      <c r="B77" s="14">
        <v>1.08</v>
      </c>
      <c r="C77" s="5">
        <v>1.07</v>
      </c>
      <c r="D77" s="5">
        <v>1.08</v>
      </c>
      <c r="E77" s="5">
        <v>1.08</v>
      </c>
      <c r="F77" s="15">
        <f t="shared" si="0"/>
        <v>1.0766666666666669</v>
      </c>
      <c r="G77" s="5">
        <f t="shared" si="2"/>
        <v>6.41111111111111</v>
      </c>
      <c r="H77" s="14">
        <v>1.07</v>
      </c>
      <c r="I77" s="5">
        <v>1.07</v>
      </c>
      <c r="J77" s="5">
        <v>1.06</v>
      </c>
      <c r="K77" s="15">
        <f t="shared" si="1"/>
        <v>1.0666666666666667</v>
      </c>
      <c r="L77" s="41">
        <v>0.19</v>
      </c>
      <c r="M77" s="41">
        <v>0.25</v>
      </c>
      <c r="N77" s="41">
        <v>0.32</v>
      </c>
      <c r="O77" s="41">
        <v>0.36</v>
      </c>
      <c r="P77" s="41">
        <v>0.36</v>
      </c>
      <c r="Q77" s="41">
        <v>0.37</v>
      </c>
      <c r="R77" s="41">
        <v>0.41</v>
      </c>
      <c r="S77" s="41"/>
      <c r="T77" s="33"/>
      <c r="U77" s="20"/>
      <c r="V77" s="20"/>
      <c r="W77" s="20"/>
    </row>
    <row r="78" spans="1:23" ht="13.5" thickBot="1">
      <c r="A78" s="3">
        <f t="shared" si="3"/>
        <v>9</v>
      </c>
      <c r="B78" s="14">
        <v>1.22</v>
      </c>
      <c r="C78" s="5">
        <v>1.22</v>
      </c>
      <c r="D78" s="5">
        <v>1.22</v>
      </c>
      <c r="E78" s="5">
        <v>1.23</v>
      </c>
      <c r="F78" s="15">
        <f t="shared" si="0"/>
        <v>1.22</v>
      </c>
      <c r="G78" s="5">
        <f t="shared" si="2"/>
        <v>5.933333333333334</v>
      </c>
      <c r="H78" s="14">
        <v>0.99</v>
      </c>
      <c r="I78" s="5">
        <v>0.99</v>
      </c>
      <c r="J78" s="5">
        <v>0.99</v>
      </c>
      <c r="K78" s="15">
        <f t="shared" si="1"/>
        <v>0.9899999999999999</v>
      </c>
      <c r="L78" s="23">
        <v>0.61</v>
      </c>
      <c r="M78" s="23">
        <v>0.53</v>
      </c>
      <c r="N78" s="23">
        <v>0.53</v>
      </c>
      <c r="O78" s="23">
        <v>0.54</v>
      </c>
      <c r="P78" s="23">
        <v>0.53</v>
      </c>
      <c r="Q78" s="23">
        <v>0.51</v>
      </c>
      <c r="R78" s="23">
        <v>0.53</v>
      </c>
      <c r="S78" s="23"/>
      <c r="T78" s="34"/>
      <c r="U78" s="24"/>
      <c r="V78" s="24"/>
      <c r="W78" s="24"/>
    </row>
    <row r="79" spans="1:23" ht="12.75">
      <c r="A79" s="3">
        <f t="shared" si="3"/>
        <v>10</v>
      </c>
      <c r="B79" s="14">
        <v>1.36</v>
      </c>
      <c r="C79" s="5">
        <v>1.36</v>
      </c>
      <c r="D79" s="5">
        <v>1.36</v>
      </c>
      <c r="E79" s="5">
        <v>1.37</v>
      </c>
      <c r="F79" s="15">
        <f t="shared" si="0"/>
        <v>1.36</v>
      </c>
      <c r="G79" s="5">
        <f t="shared" si="2"/>
        <v>5.466666666666666</v>
      </c>
      <c r="H79" s="14">
        <v>0.9</v>
      </c>
      <c r="I79" s="5">
        <v>0.91</v>
      </c>
      <c r="J79" s="5">
        <v>0.9</v>
      </c>
      <c r="K79" s="15">
        <f t="shared" si="1"/>
        <v>0.9033333333333333</v>
      </c>
      <c r="L79" s="41">
        <v>1.15</v>
      </c>
      <c r="M79" s="41">
        <v>0.92</v>
      </c>
      <c r="N79" s="41">
        <v>0.79</v>
      </c>
      <c r="O79" s="41">
        <v>0.77</v>
      </c>
      <c r="P79" s="41">
        <v>0.74</v>
      </c>
      <c r="Q79" s="41">
        <v>0.71</v>
      </c>
      <c r="R79" s="41">
        <v>0.7</v>
      </c>
      <c r="S79" s="41"/>
      <c r="T79" s="33"/>
      <c r="U79" s="20"/>
      <c r="V79" s="20"/>
      <c r="W79" s="20"/>
    </row>
    <row r="80" spans="1:23" ht="13.5" thickBot="1">
      <c r="A80" s="4" t="s">
        <v>7</v>
      </c>
      <c r="B80" s="14">
        <v>1.53</v>
      </c>
      <c r="C80" s="5">
        <v>1.53</v>
      </c>
      <c r="D80" s="5">
        <v>1.52</v>
      </c>
      <c r="E80" s="5">
        <v>1.54</v>
      </c>
      <c r="F80" s="15">
        <f t="shared" si="0"/>
        <v>1.5266666666666666</v>
      </c>
      <c r="G80" s="5">
        <f t="shared" si="2"/>
        <v>4.911111111111111</v>
      </c>
      <c r="H80" s="14">
        <v>0.82</v>
      </c>
      <c r="I80" s="5">
        <v>0.82</v>
      </c>
      <c r="J80" s="5">
        <v>0.82</v>
      </c>
      <c r="K80" s="15">
        <f t="shared" si="1"/>
        <v>0.82</v>
      </c>
      <c r="L80" s="40">
        <v>1.65</v>
      </c>
      <c r="M80" s="40">
        <v>1.42</v>
      </c>
      <c r="N80" s="40">
        <v>1.14</v>
      </c>
      <c r="O80" s="41">
        <v>1.07</v>
      </c>
      <c r="P80" s="41">
        <v>1</v>
      </c>
      <c r="Q80" s="41">
        <v>0.93</v>
      </c>
      <c r="R80" s="41">
        <v>0.89</v>
      </c>
      <c r="S80" s="41"/>
      <c r="T80" s="34"/>
      <c r="U80" s="24"/>
      <c r="V80" s="24"/>
      <c r="W80" s="24"/>
    </row>
    <row r="81" spans="1:23" ht="12.75">
      <c r="A81" s="4" t="s">
        <v>8</v>
      </c>
      <c r="B81" s="14">
        <v>1.55</v>
      </c>
      <c r="C81" s="5">
        <v>1.55</v>
      </c>
      <c r="D81" s="5">
        <v>1.54</v>
      </c>
      <c r="E81" s="5">
        <v>1.55</v>
      </c>
      <c r="F81" s="15">
        <f t="shared" si="0"/>
        <v>1.5466666666666669</v>
      </c>
      <c r="G81" s="5">
        <f t="shared" si="2"/>
        <v>4.844444444444443</v>
      </c>
      <c r="H81" s="14">
        <v>0.79</v>
      </c>
      <c r="I81" s="5">
        <v>0.8</v>
      </c>
      <c r="J81" s="5">
        <v>0.8</v>
      </c>
      <c r="K81" s="15">
        <f t="shared" si="1"/>
        <v>0.7966666666666667</v>
      </c>
      <c r="L81" s="48">
        <v>1.69</v>
      </c>
      <c r="M81" s="48">
        <v>1.47</v>
      </c>
      <c r="N81" s="48">
        <v>1.2</v>
      </c>
      <c r="O81" s="48">
        <v>1.09</v>
      </c>
      <c r="P81" s="48">
        <v>1.03</v>
      </c>
      <c r="Q81" s="48">
        <v>0.95</v>
      </c>
      <c r="R81" s="48">
        <v>0.92</v>
      </c>
      <c r="S81" s="48"/>
      <c r="T81" s="33"/>
      <c r="U81" s="20"/>
      <c r="V81" s="20"/>
      <c r="W81" s="20"/>
    </row>
    <row r="82" spans="1:23" ht="13.5" thickBot="1">
      <c r="A82" s="3">
        <v>12</v>
      </c>
      <c r="B82" s="14">
        <v>1.68</v>
      </c>
      <c r="C82" s="5">
        <v>1.68</v>
      </c>
      <c r="D82" s="5">
        <v>1.68</v>
      </c>
      <c r="E82" s="5">
        <v>1.69</v>
      </c>
      <c r="F82" s="15">
        <f t="shared" si="0"/>
        <v>1.68</v>
      </c>
      <c r="G82" s="5">
        <f t="shared" si="2"/>
        <v>4.4</v>
      </c>
      <c r="H82" s="14">
        <v>0.74</v>
      </c>
      <c r="I82" s="5">
        <v>0.74</v>
      </c>
      <c r="J82" s="5">
        <v>0.74</v>
      </c>
      <c r="K82" s="15">
        <f t="shared" si="1"/>
        <v>0.7399999999999999</v>
      </c>
      <c r="L82" s="23">
        <v>1.82</v>
      </c>
      <c r="M82" s="23">
        <v>1.66</v>
      </c>
      <c r="N82" s="23">
        <v>1.37</v>
      </c>
      <c r="O82" s="23">
        <v>1.24</v>
      </c>
      <c r="P82" s="23">
        <v>1.13</v>
      </c>
      <c r="Q82" s="23">
        <v>1.03</v>
      </c>
      <c r="R82" s="23">
        <v>0.99</v>
      </c>
      <c r="S82" s="23"/>
      <c r="T82" s="34"/>
      <c r="U82" s="24"/>
      <c r="V82" s="24"/>
      <c r="W82" s="24"/>
    </row>
    <row r="83" spans="1:23" ht="12.75">
      <c r="A83" s="3">
        <f t="shared" si="3"/>
        <v>13</v>
      </c>
      <c r="B83" s="14">
        <v>1.83</v>
      </c>
      <c r="C83" s="5">
        <v>1.83</v>
      </c>
      <c r="D83" s="5">
        <v>1.82</v>
      </c>
      <c r="E83" s="5">
        <v>1.85</v>
      </c>
      <c r="F83" s="15">
        <f t="shared" si="0"/>
        <v>1.8266666666666669</v>
      </c>
      <c r="G83" s="5">
        <f t="shared" si="2"/>
        <v>3.9111111111111105</v>
      </c>
      <c r="H83" s="14">
        <v>0.66</v>
      </c>
      <c r="I83" s="5">
        <v>0.66</v>
      </c>
      <c r="J83" s="5">
        <v>0.66</v>
      </c>
      <c r="K83" s="15">
        <f t="shared" si="1"/>
        <v>0.66</v>
      </c>
      <c r="L83" s="40">
        <v>1.91</v>
      </c>
      <c r="M83" s="40">
        <v>1.81</v>
      </c>
      <c r="N83" s="40">
        <v>1.59</v>
      </c>
      <c r="O83" s="41">
        <v>1.43</v>
      </c>
      <c r="P83" s="41">
        <v>1.27</v>
      </c>
      <c r="Q83" s="41">
        <v>1.11</v>
      </c>
      <c r="R83" s="41">
        <v>1.05</v>
      </c>
      <c r="S83" s="41"/>
      <c r="T83" s="33"/>
      <c r="U83" s="20"/>
      <c r="V83" s="20"/>
      <c r="W83" s="20"/>
    </row>
    <row r="84" spans="1:23" ht="12.75">
      <c r="A84" s="3">
        <f t="shared" si="3"/>
        <v>14</v>
      </c>
      <c r="B84" s="14">
        <v>1.99</v>
      </c>
      <c r="C84" s="5">
        <v>2</v>
      </c>
      <c r="D84" s="5">
        <v>1.99</v>
      </c>
      <c r="E84" s="5">
        <v>2</v>
      </c>
      <c r="F84" s="15">
        <f t="shared" si="0"/>
        <v>1.9933333333333334</v>
      </c>
      <c r="G84" s="5">
        <f t="shared" si="2"/>
        <v>3.355555555555555</v>
      </c>
      <c r="H84" s="14">
        <v>0.59</v>
      </c>
      <c r="I84" s="5">
        <v>0.59</v>
      </c>
      <c r="J84" s="5">
        <v>0.59</v>
      </c>
      <c r="K84" s="15">
        <f t="shared" si="1"/>
        <v>0.59</v>
      </c>
      <c r="L84" s="41">
        <v>1.95</v>
      </c>
      <c r="M84" s="41">
        <v>1.89</v>
      </c>
      <c r="N84" s="41">
        <v>1.74</v>
      </c>
      <c r="O84" s="41">
        <v>1.62</v>
      </c>
      <c r="P84" s="41">
        <v>1.44</v>
      </c>
      <c r="Q84" s="41">
        <v>1.2</v>
      </c>
      <c r="R84" s="41">
        <v>1.12</v>
      </c>
      <c r="S84" s="41"/>
      <c r="T84" s="33"/>
      <c r="U84" s="20"/>
      <c r="V84" s="20"/>
      <c r="W84" s="20"/>
    </row>
    <row r="85" spans="1:23" ht="13.5" thickBot="1">
      <c r="A85" s="3">
        <f t="shared" si="3"/>
        <v>15</v>
      </c>
      <c r="B85" s="14">
        <v>2.13</v>
      </c>
      <c r="C85" s="5">
        <v>2.13</v>
      </c>
      <c r="D85" s="5">
        <v>2.13</v>
      </c>
      <c r="E85" s="5">
        <v>2.14</v>
      </c>
      <c r="F85" s="15">
        <f t="shared" si="0"/>
        <v>2.13</v>
      </c>
      <c r="G85" s="5">
        <f t="shared" si="2"/>
        <v>2.9000000000000004</v>
      </c>
      <c r="H85" s="14">
        <v>0.51</v>
      </c>
      <c r="I85" s="5">
        <v>0.52</v>
      </c>
      <c r="J85" s="5">
        <v>0.51</v>
      </c>
      <c r="K85" s="15">
        <f t="shared" si="1"/>
        <v>0.5133333333333333</v>
      </c>
      <c r="L85" s="41">
        <v>1.98</v>
      </c>
      <c r="M85" s="41">
        <v>1.92</v>
      </c>
      <c r="N85" s="41">
        <v>1.84</v>
      </c>
      <c r="O85" s="41">
        <v>1.73</v>
      </c>
      <c r="P85" s="41">
        <v>1.58</v>
      </c>
      <c r="Q85" s="41">
        <v>1.25</v>
      </c>
      <c r="R85" s="41">
        <v>1.15</v>
      </c>
      <c r="S85" s="41"/>
      <c r="T85" s="34"/>
      <c r="U85" s="24"/>
      <c r="V85" s="24"/>
      <c r="W85" s="24"/>
    </row>
    <row r="86" spans="1:23" ht="12.75">
      <c r="A86" s="3">
        <f t="shared" si="3"/>
        <v>16</v>
      </c>
      <c r="B86" s="14">
        <v>2.26</v>
      </c>
      <c r="C86" s="5">
        <v>2.27</v>
      </c>
      <c r="D86" s="5">
        <v>2.27</v>
      </c>
      <c r="E86" s="5">
        <v>2.28</v>
      </c>
      <c r="F86" s="15">
        <f t="shared" si="0"/>
        <v>2.266666666666666</v>
      </c>
      <c r="G86" s="5">
        <f t="shared" si="2"/>
        <v>2.4444444444444455</v>
      </c>
      <c r="H86" s="14">
        <v>0.43</v>
      </c>
      <c r="I86" s="5">
        <v>0.43</v>
      </c>
      <c r="J86" s="5">
        <v>0.42</v>
      </c>
      <c r="K86" s="15">
        <f t="shared" si="1"/>
        <v>0.4266666666666667</v>
      </c>
      <c r="L86" s="48">
        <v>1.99</v>
      </c>
      <c r="M86" s="48">
        <v>1.95</v>
      </c>
      <c r="N86" s="48">
        <v>1.92</v>
      </c>
      <c r="O86" s="48">
        <v>1.86</v>
      </c>
      <c r="P86" s="48">
        <v>1.73</v>
      </c>
      <c r="Q86" s="48">
        <v>1.36</v>
      </c>
      <c r="R86" s="48">
        <v>1.21</v>
      </c>
      <c r="S86" s="48"/>
      <c r="T86" s="33"/>
      <c r="U86" s="20"/>
      <c r="V86" s="20"/>
      <c r="W86" s="20"/>
    </row>
    <row r="87" spans="1:23" ht="12.75">
      <c r="A87" s="3">
        <f t="shared" si="3"/>
        <v>17</v>
      </c>
      <c r="B87" s="14">
        <v>2.42</v>
      </c>
      <c r="C87" s="5">
        <v>2.42</v>
      </c>
      <c r="D87" s="5">
        <v>2.42</v>
      </c>
      <c r="E87" s="5">
        <v>2.42</v>
      </c>
      <c r="F87" s="15">
        <f t="shared" si="0"/>
        <v>2.42</v>
      </c>
      <c r="G87" s="5">
        <f t="shared" si="2"/>
        <v>1.9333333333333336</v>
      </c>
      <c r="H87" s="14">
        <v>0.34</v>
      </c>
      <c r="I87" s="5">
        <v>0.34</v>
      </c>
      <c r="J87" s="5">
        <v>0.34</v>
      </c>
      <c r="K87" s="15">
        <f t="shared" si="1"/>
        <v>0.34</v>
      </c>
      <c r="L87" s="41">
        <v>2.01</v>
      </c>
      <c r="M87" s="41">
        <v>1.98</v>
      </c>
      <c r="N87" s="41">
        <v>1.97</v>
      </c>
      <c r="O87" s="41">
        <v>1.94</v>
      </c>
      <c r="P87" s="41">
        <v>1.87</v>
      </c>
      <c r="Q87" s="41">
        <v>1.53</v>
      </c>
      <c r="R87" s="41">
        <v>1.27</v>
      </c>
      <c r="S87" s="41"/>
      <c r="T87" s="33"/>
      <c r="U87" s="20"/>
      <c r="V87" s="20"/>
      <c r="W87" s="20"/>
    </row>
    <row r="88" spans="1:23" ht="13.5" thickBot="1">
      <c r="A88" s="3">
        <f t="shared" si="3"/>
        <v>18</v>
      </c>
      <c r="B88" s="14">
        <v>2.58</v>
      </c>
      <c r="C88" s="5">
        <v>2.58</v>
      </c>
      <c r="D88" s="5">
        <v>2.57</v>
      </c>
      <c r="E88" s="5">
        <v>2.58</v>
      </c>
      <c r="F88" s="15">
        <f t="shared" si="0"/>
        <v>2.5766666666666667</v>
      </c>
      <c r="G88" s="5">
        <f t="shared" si="2"/>
        <v>1.4111111111111114</v>
      </c>
      <c r="H88" s="14">
        <v>0.25</v>
      </c>
      <c r="I88" s="5">
        <v>0.25</v>
      </c>
      <c r="J88" s="5">
        <v>0.25</v>
      </c>
      <c r="K88" s="15">
        <f t="shared" si="1"/>
        <v>0.25</v>
      </c>
      <c r="L88" s="23">
        <v>2.01</v>
      </c>
      <c r="M88" s="23">
        <v>2.01</v>
      </c>
      <c r="N88" s="23">
        <v>2</v>
      </c>
      <c r="O88" s="23">
        <v>1.98</v>
      </c>
      <c r="P88" s="23">
        <v>1.94</v>
      </c>
      <c r="Q88" s="23">
        <v>1.72</v>
      </c>
      <c r="R88" s="23">
        <v>1.33</v>
      </c>
      <c r="S88" s="23"/>
      <c r="T88" s="34"/>
      <c r="U88" s="24"/>
      <c r="V88" s="24"/>
      <c r="W88" s="24"/>
    </row>
    <row r="89" spans="1:23" ht="12.75">
      <c r="A89" s="3">
        <f t="shared" si="3"/>
        <v>19</v>
      </c>
      <c r="B89" s="14">
        <v>2.72</v>
      </c>
      <c r="C89" s="5">
        <v>2.72</v>
      </c>
      <c r="D89" s="5">
        <v>2.72</v>
      </c>
      <c r="E89" s="5">
        <v>2.73</v>
      </c>
      <c r="F89" s="15">
        <f t="shared" si="0"/>
        <v>2.72</v>
      </c>
      <c r="G89" s="5">
        <f t="shared" si="2"/>
        <v>0.9333333333333318</v>
      </c>
      <c r="H89" s="14">
        <v>0.18</v>
      </c>
      <c r="I89" s="5">
        <v>0.18</v>
      </c>
      <c r="J89" s="5">
        <v>0.18</v>
      </c>
      <c r="K89" s="15">
        <f t="shared" si="1"/>
        <v>0.18000000000000002</v>
      </c>
      <c r="L89" s="41">
        <v>2.01</v>
      </c>
      <c r="M89" s="41">
        <v>2.02</v>
      </c>
      <c r="N89" s="41">
        <v>2.01</v>
      </c>
      <c r="O89" s="41">
        <v>2</v>
      </c>
      <c r="P89" s="41">
        <v>1.99</v>
      </c>
      <c r="Q89" s="41">
        <v>1.85</v>
      </c>
      <c r="R89" s="41">
        <v>1.41</v>
      </c>
      <c r="S89" s="41"/>
      <c r="T89" s="33"/>
      <c r="U89" s="20"/>
      <c r="V89" s="20"/>
      <c r="W89" s="20"/>
    </row>
    <row r="90" spans="1:23" ht="12.75">
      <c r="A90" s="3">
        <f t="shared" si="3"/>
        <v>20</v>
      </c>
      <c r="B90" s="14">
        <v>2.86</v>
      </c>
      <c r="C90" s="5">
        <v>2.88</v>
      </c>
      <c r="D90" s="5">
        <v>2.88</v>
      </c>
      <c r="E90" s="5">
        <v>2.87</v>
      </c>
      <c r="F90" s="15">
        <f t="shared" si="0"/>
        <v>2.8733333333333335</v>
      </c>
      <c r="G90" s="5">
        <f t="shared" si="2"/>
        <v>0.4222222222222207</v>
      </c>
      <c r="H90" s="14">
        <v>0.12</v>
      </c>
      <c r="I90" s="5">
        <v>0.12</v>
      </c>
      <c r="J90" s="5">
        <v>0.12</v>
      </c>
      <c r="K90" s="15">
        <f t="shared" si="1"/>
        <v>0.12</v>
      </c>
      <c r="L90" s="40">
        <v>2.01</v>
      </c>
      <c r="M90" s="40">
        <v>2.02</v>
      </c>
      <c r="N90" s="40">
        <v>2.01</v>
      </c>
      <c r="O90" s="41">
        <v>2.01</v>
      </c>
      <c r="P90" s="41">
        <v>2</v>
      </c>
      <c r="Q90" s="41">
        <v>1.92</v>
      </c>
      <c r="R90" s="41">
        <v>1.48</v>
      </c>
      <c r="S90" s="41"/>
      <c r="T90" s="33"/>
      <c r="U90" s="20"/>
      <c r="V90" s="20"/>
      <c r="W90" s="20"/>
    </row>
    <row r="91" spans="1:23" ht="12.75">
      <c r="A91" s="3">
        <f t="shared" si="3"/>
        <v>21</v>
      </c>
      <c r="B91" s="14">
        <v>3.03</v>
      </c>
      <c r="C91" s="5">
        <v>3.05</v>
      </c>
      <c r="D91" s="5">
        <v>3.04</v>
      </c>
      <c r="E91" s="5">
        <v>3.04</v>
      </c>
      <c r="F91" s="15">
        <f t="shared" si="0"/>
        <v>3.0400000000000005</v>
      </c>
      <c r="G91" s="5">
        <f t="shared" si="2"/>
        <v>-0.13333333333333464</v>
      </c>
      <c r="H91" s="14">
        <v>0.08</v>
      </c>
      <c r="I91" s="5">
        <v>0.09</v>
      </c>
      <c r="J91" s="5">
        <v>0.09</v>
      </c>
      <c r="K91" s="15">
        <f t="shared" si="1"/>
        <v>0.08666666666666667</v>
      </c>
      <c r="L91" s="41">
        <v>2.01</v>
      </c>
      <c r="M91" s="41">
        <v>2.02</v>
      </c>
      <c r="N91" s="41">
        <v>2.02</v>
      </c>
      <c r="O91" s="41">
        <v>2.01</v>
      </c>
      <c r="P91" s="41">
        <v>2.01</v>
      </c>
      <c r="Q91" s="41">
        <v>1.93</v>
      </c>
      <c r="R91" s="41">
        <v>1.52</v>
      </c>
      <c r="S91" s="41"/>
      <c r="T91" s="33"/>
      <c r="U91" s="20"/>
      <c r="V91" s="20"/>
      <c r="W91" s="20"/>
    </row>
    <row r="92" spans="1:23" ht="13.5" thickBot="1">
      <c r="A92" s="4" t="s">
        <v>2</v>
      </c>
      <c r="B92" s="16"/>
      <c r="C92" s="17"/>
      <c r="D92" s="17"/>
      <c r="E92" s="17"/>
      <c r="F92" s="18"/>
      <c r="G92" s="5">
        <v>-1</v>
      </c>
      <c r="H92" s="16">
        <v>0.06</v>
      </c>
      <c r="I92" s="17">
        <v>0.06</v>
      </c>
      <c r="J92" s="17">
        <v>0.06</v>
      </c>
      <c r="K92" s="18">
        <f t="shared" si="1"/>
        <v>0.06</v>
      </c>
      <c r="L92" s="41">
        <v>2.01</v>
      </c>
      <c r="M92" s="41">
        <v>2.02</v>
      </c>
      <c r="N92" s="41">
        <v>2.01</v>
      </c>
      <c r="O92" s="41">
        <v>2.01</v>
      </c>
      <c r="P92" s="41">
        <v>2.01</v>
      </c>
      <c r="Q92" s="41">
        <v>1.96</v>
      </c>
      <c r="R92" s="41">
        <v>1.57</v>
      </c>
      <c r="S92" s="41"/>
      <c r="T92" s="35"/>
      <c r="U92" s="22"/>
      <c r="V92" s="22"/>
      <c r="W92" s="22"/>
    </row>
    <row r="93" spans="1:28" ht="12.75">
      <c r="A93" s="4"/>
      <c r="V93" s="4"/>
      <c r="W93" s="4"/>
      <c r="X93" s="4"/>
      <c r="Y93" s="4"/>
      <c r="Z93" s="4"/>
      <c r="AA93" s="4"/>
      <c r="AB93" s="4"/>
    </row>
    <row r="94" spans="1:28" ht="12.75">
      <c r="A94" s="4"/>
      <c r="C94" s="3" t="s">
        <v>20</v>
      </c>
      <c r="V94" s="4"/>
      <c r="W94" s="4"/>
      <c r="X94" s="4"/>
      <c r="Y94" s="4"/>
      <c r="Z94" s="4"/>
      <c r="AA94" s="4"/>
      <c r="AB94" s="4"/>
    </row>
    <row r="95" spans="1:21" ht="12.75">
      <c r="A95" s="4"/>
      <c r="B95" s="3" t="str">
        <f>G66</f>
        <v>Zone</v>
      </c>
      <c r="C95" s="3" t="s">
        <v>21</v>
      </c>
      <c r="D95" s="3" t="str">
        <f aca="true" t="shared" si="4" ref="D95:L95">L66</f>
        <v>0-50</v>
      </c>
      <c r="E95" s="3" t="str">
        <f t="shared" si="4"/>
        <v>10-40</v>
      </c>
      <c r="F95" s="3" t="str">
        <f t="shared" si="4"/>
        <v>20-30</v>
      </c>
      <c r="G95" s="3" t="str">
        <f t="shared" si="4"/>
        <v>25-25</v>
      </c>
      <c r="H95" s="3" t="str">
        <f t="shared" si="4"/>
        <v>30-20</v>
      </c>
      <c r="I95" s="3" t="str">
        <f t="shared" si="4"/>
        <v>40-10</v>
      </c>
      <c r="J95" s="3" t="str">
        <f t="shared" si="4"/>
        <v>50-0</v>
      </c>
      <c r="K95" s="3">
        <f t="shared" si="4"/>
        <v>0</v>
      </c>
      <c r="L95" s="3">
        <f t="shared" si="4"/>
        <v>0</v>
      </c>
      <c r="M95" s="4" t="s">
        <v>9</v>
      </c>
      <c r="N95" s="4" t="s">
        <v>9</v>
      </c>
      <c r="O95" s="4" t="s">
        <v>9</v>
      </c>
      <c r="P95" s="4" t="s">
        <v>9</v>
      </c>
      <c r="Q95" s="4" t="s">
        <v>9</v>
      </c>
      <c r="R95" s="4" t="s">
        <v>9</v>
      </c>
      <c r="S95" s="4" t="s">
        <v>9</v>
      </c>
      <c r="T95" s="4" t="s">
        <v>9</v>
      </c>
      <c r="U95" s="4" t="s">
        <v>9</v>
      </c>
    </row>
    <row r="96" spans="1:21" ht="12.75">
      <c r="A96" s="4" t="s">
        <v>0</v>
      </c>
      <c r="B96" s="3" t="str">
        <f>G67</f>
        <v>Calc.</v>
      </c>
      <c r="C96" s="3" t="s">
        <v>22</v>
      </c>
      <c r="M96" s="4" t="str">
        <f aca="true" t="shared" si="5" ref="M96:U96">L66</f>
        <v>0-50</v>
      </c>
      <c r="N96" s="4" t="str">
        <f t="shared" si="5"/>
        <v>10-40</v>
      </c>
      <c r="O96" s="4" t="str">
        <f t="shared" si="5"/>
        <v>20-30</v>
      </c>
      <c r="P96" s="4" t="str">
        <f t="shared" si="5"/>
        <v>25-25</v>
      </c>
      <c r="Q96" s="4" t="str">
        <f t="shared" si="5"/>
        <v>30-20</v>
      </c>
      <c r="R96" s="4" t="str">
        <f t="shared" si="5"/>
        <v>40-10</v>
      </c>
      <c r="S96" s="4" t="str">
        <f t="shared" si="5"/>
        <v>50-0</v>
      </c>
      <c r="T96" s="4">
        <f t="shared" si="5"/>
        <v>0</v>
      </c>
      <c r="U96" s="4">
        <f t="shared" si="5"/>
        <v>0</v>
      </c>
    </row>
    <row r="98" spans="1:12" ht="12.75">
      <c r="A98" s="4" t="s">
        <v>1</v>
      </c>
      <c r="B98" s="5">
        <f aca="true" t="shared" si="6" ref="B98:B108">G69</f>
        <v>10</v>
      </c>
      <c r="C98" s="13">
        <f aca="true" t="shared" si="7" ref="C98:C108">K69</f>
        <v>1.6433333333333333</v>
      </c>
      <c r="D98" s="5">
        <f aca="true" t="shared" si="8" ref="D98:D108">L69</f>
        <v>-0.03</v>
      </c>
      <c r="E98" s="5">
        <f aca="true" t="shared" si="9" ref="E98:E108">M69</f>
        <v>-0.03</v>
      </c>
      <c r="F98" s="5">
        <f aca="true" t="shared" si="10" ref="F98:F108">N69</f>
        <v>-0.03</v>
      </c>
      <c r="G98" s="5">
        <f aca="true" t="shared" si="11" ref="G98:G108">O69</f>
        <v>-0.03</v>
      </c>
      <c r="H98" s="5">
        <f aca="true" t="shared" si="12" ref="H98:H108">P69</f>
        <v>-0.03</v>
      </c>
      <c r="I98" s="5">
        <f aca="true" t="shared" si="13" ref="I98:I108">Q69</f>
        <v>-0.03</v>
      </c>
      <c r="J98" s="5">
        <f aca="true" t="shared" si="14" ref="J98:L108">R69</f>
        <v>-0.02</v>
      </c>
      <c r="K98" s="5">
        <f t="shared" si="14"/>
        <v>0</v>
      </c>
      <c r="L98" s="5">
        <f t="shared" si="14"/>
        <v>0</v>
      </c>
    </row>
    <row r="99" spans="1:12" ht="12.75">
      <c r="A99" s="3">
        <v>1</v>
      </c>
      <c r="B99" s="5">
        <f t="shared" si="6"/>
        <v>9.833333333333334</v>
      </c>
      <c r="C99" s="13">
        <f t="shared" si="7"/>
        <v>1.6000000000000003</v>
      </c>
      <c r="D99" s="5">
        <f t="shared" si="8"/>
        <v>-0.03</v>
      </c>
      <c r="E99" s="5">
        <f t="shared" si="9"/>
        <v>-0.03</v>
      </c>
      <c r="F99" s="5">
        <f t="shared" si="10"/>
        <v>-0.03</v>
      </c>
      <c r="G99" s="5">
        <f t="shared" si="11"/>
        <v>-0.03</v>
      </c>
      <c r="H99" s="5">
        <f t="shared" si="12"/>
        <v>-0.03</v>
      </c>
      <c r="I99" s="5">
        <f t="shared" si="13"/>
        <v>-0.02</v>
      </c>
      <c r="J99" s="5">
        <f t="shared" si="14"/>
        <v>0</v>
      </c>
      <c r="K99" s="5">
        <f t="shared" si="14"/>
        <v>0</v>
      </c>
      <c r="L99" s="5">
        <f t="shared" si="14"/>
        <v>0</v>
      </c>
    </row>
    <row r="100" spans="1:21" ht="12.75">
      <c r="A100" s="3">
        <f>A99+1</f>
        <v>2</v>
      </c>
      <c r="B100" s="5">
        <f t="shared" si="6"/>
        <v>9.322222222222223</v>
      </c>
      <c r="C100" s="13">
        <f t="shared" si="7"/>
        <v>1.5433333333333332</v>
      </c>
      <c r="D100" s="5">
        <f t="shared" si="8"/>
        <v>-0.03</v>
      </c>
      <c r="E100" s="5">
        <f t="shared" si="9"/>
        <v>-0.03</v>
      </c>
      <c r="F100" s="5">
        <f t="shared" si="10"/>
        <v>-0.03</v>
      </c>
      <c r="G100" s="5">
        <f t="shared" si="11"/>
        <v>-0.03</v>
      </c>
      <c r="H100" s="5">
        <f t="shared" si="12"/>
        <v>-0.02</v>
      </c>
      <c r="I100" s="5">
        <f t="shared" si="13"/>
        <v>0.01</v>
      </c>
      <c r="J100" s="5">
        <f t="shared" si="14"/>
        <v>0.04</v>
      </c>
      <c r="K100" s="5">
        <f t="shared" si="14"/>
        <v>0</v>
      </c>
      <c r="L100" s="5">
        <f t="shared" si="14"/>
        <v>0</v>
      </c>
      <c r="M100" s="5">
        <f aca="true" t="shared" si="15" ref="M100:M118">-(SLOPE(D99:D101,$B99:$B101)+SLOPE(D98:D101,$B98:$B101)+SLOPE(D99:D102,$B99:$B102))/3</f>
        <v>0</v>
      </c>
      <c r="N100" s="5">
        <f aca="true" t="shared" si="16" ref="N100:N118">-(SLOPE(E99:E101,$B99:$B101)+SLOPE(E98:E101,$B98:$B101)+SLOPE(E99:E102,$B99:$B102))/3</f>
        <v>0</v>
      </c>
      <c r="O100" s="5">
        <f aca="true" t="shared" si="17" ref="O100:O118">-(SLOPE(F99:F101,$B99:$B101)+SLOPE(F98:F101,$B98:$B101)+SLOPE(F99:F102,$B99:$B102))/3</f>
        <v>0.0039369885232606715</v>
      </c>
      <c r="P100" s="5">
        <f aca="true" t="shared" si="18" ref="P100:P118">-(SLOPE(G99:G101,$B99:$B101)+SLOPE(G98:G101,$B98:$B101)+SLOPE(G99:G102,$B99:$B102))/3</f>
        <v>0.022998004372034298</v>
      </c>
      <c r="Q100" s="5">
        <f aca="true" t="shared" si="19" ref="Q100:Q118">-(SLOPE(H99:H101,$B99:$B101)+SLOPE(H98:H101,$B98:$B101)+SLOPE(H99:H102,$B99:$B102))/3</f>
        <v>0.03811732114608405</v>
      </c>
      <c r="R100" s="5">
        <f aca="true" t="shared" si="20" ref="R100:R118">-(SLOPE(I99:I101,$B99:$B101)+SLOPE(I98:I101,$B98:$B101)+SLOPE(I99:I102,$B99:$B102))/3</f>
        <v>0.06109177276080238</v>
      </c>
      <c r="S100" s="5">
        <f aca="true" t="shared" si="21" ref="S100:S118">-(SLOPE(J99:J101,$B99:$B101)+SLOPE(J98:J101,$B98:$B101)+SLOPE(J99:J102,$B99:$B102))/3</f>
        <v>0.0840709349269839</v>
      </c>
      <c r="T100" s="5">
        <f aca="true" t="shared" si="22" ref="T100:T118">-(SLOPE(K99:K101,$B99:$B101)+SLOPE(K98:K101,$B98:$B101)+SLOPE(K99:K102,$B99:$B102))/3</f>
        <v>0</v>
      </c>
      <c r="U100" s="5">
        <f aca="true" t="shared" si="23" ref="U100:U118">-(SLOPE(L99:L101,$B99:$B101)+SLOPE(L98:L101,$B98:$B101)+SLOPE(L99:L102,$B99:$B102))/3</f>
        <v>0</v>
      </c>
    </row>
    <row r="101" spans="1:21" ht="12.75">
      <c r="A101" s="3">
        <f aca="true" t="shared" si="24" ref="A101:A119">A100+1</f>
        <v>3</v>
      </c>
      <c r="B101" s="5">
        <f t="shared" si="6"/>
        <v>8.811111111111112</v>
      </c>
      <c r="C101" s="13">
        <f t="shared" si="7"/>
        <v>1.4666666666666668</v>
      </c>
      <c r="D101" s="5">
        <f t="shared" si="8"/>
        <v>-0.03</v>
      </c>
      <c r="E101" s="5">
        <f t="shared" si="9"/>
        <v>-0.03</v>
      </c>
      <c r="F101" s="5">
        <f t="shared" si="10"/>
        <v>-0.03</v>
      </c>
      <c r="G101" s="5">
        <f t="shared" si="11"/>
        <v>-0.01</v>
      </c>
      <c r="H101" s="5">
        <f t="shared" si="12"/>
        <v>0.01</v>
      </c>
      <c r="I101" s="5">
        <f t="shared" si="13"/>
        <v>0.04</v>
      </c>
      <c r="J101" s="5">
        <f t="shared" si="14"/>
        <v>0.08</v>
      </c>
      <c r="K101" s="5">
        <f t="shared" si="14"/>
        <v>0</v>
      </c>
      <c r="L101" s="5">
        <f t="shared" si="14"/>
        <v>0</v>
      </c>
      <c r="M101" s="5">
        <f t="shared" si="15"/>
        <v>0</v>
      </c>
      <c r="N101" s="5">
        <f t="shared" si="16"/>
        <v>0.0020349142917236297</v>
      </c>
      <c r="O101" s="5">
        <f t="shared" si="17"/>
        <v>0.024229483281939034</v>
      </c>
      <c r="P101" s="5">
        <f t="shared" si="18"/>
        <v>0.05065786516328791</v>
      </c>
      <c r="Q101" s="5">
        <f t="shared" si="19"/>
        <v>0.05686978804299878</v>
      </c>
      <c r="R101" s="5">
        <f t="shared" si="20"/>
        <v>0.07901998862523572</v>
      </c>
      <c r="S101" s="5">
        <f t="shared" si="21"/>
        <v>0.10122699351061885</v>
      </c>
      <c r="T101" s="5">
        <f t="shared" si="22"/>
        <v>0</v>
      </c>
      <c r="U101" s="5">
        <f t="shared" si="23"/>
        <v>0</v>
      </c>
    </row>
    <row r="102" spans="1:21" ht="12.75">
      <c r="A102" s="3">
        <f t="shared" si="24"/>
        <v>4</v>
      </c>
      <c r="B102" s="5">
        <f t="shared" si="6"/>
        <v>8.333333333333334</v>
      </c>
      <c r="C102" s="13">
        <f t="shared" si="7"/>
        <v>1.4066666666666665</v>
      </c>
      <c r="D102" s="5">
        <f t="shared" si="8"/>
        <v>-0.03</v>
      </c>
      <c r="E102" s="5">
        <f t="shared" si="9"/>
        <v>-0.03</v>
      </c>
      <c r="F102" s="5">
        <f t="shared" si="10"/>
        <v>-0.01</v>
      </c>
      <c r="G102" s="5">
        <f t="shared" si="11"/>
        <v>0.02</v>
      </c>
      <c r="H102" s="5">
        <f t="shared" si="12"/>
        <v>0.03</v>
      </c>
      <c r="I102" s="5">
        <f t="shared" si="13"/>
        <v>0.08</v>
      </c>
      <c r="J102" s="5">
        <f t="shared" si="14"/>
        <v>0.14</v>
      </c>
      <c r="K102" s="5">
        <f t="shared" si="14"/>
        <v>0</v>
      </c>
      <c r="L102" s="5">
        <f t="shared" si="14"/>
        <v>0</v>
      </c>
      <c r="M102" s="5">
        <f t="shared" si="15"/>
        <v>0</v>
      </c>
      <c r="N102" s="5">
        <f t="shared" si="16"/>
        <v>0.01474639982638524</v>
      </c>
      <c r="O102" s="5">
        <f t="shared" si="17"/>
        <v>0.06523219987199808</v>
      </c>
      <c r="P102" s="5">
        <f t="shared" si="18"/>
        <v>0.08835836574244638</v>
      </c>
      <c r="Q102" s="5">
        <f t="shared" si="19"/>
        <v>0.09879838150317762</v>
      </c>
      <c r="R102" s="5">
        <f t="shared" si="20"/>
        <v>0.12191226378050318</v>
      </c>
      <c r="S102" s="5">
        <f t="shared" si="21"/>
        <v>0.12621465971728454</v>
      </c>
      <c r="T102" s="5">
        <f t="shared" si="22"/>
        <v>0</v>
      </c>
      <c r="U102" s="5">
        <f t="shared" si="23"/>
        <v>0</v>
      </c>
    </row>
    <row r="103" spans="1:21" ht="12.75">
      <c r="A103" s="3">
        <f t="shared" si="24"/>
        <v>5</v>
      </c>
      <c r="B103" s="5">
        <f t="shared" si="6"/>
        <v>7.866666666666667</v>
      </c>
      <c r="C103" s="13">
        <f t="shared" si="7"/>
        <v>1.3166666666666667</v>
      </c>
      <c r="D103" s="5">
        <f t="shared" si="8"/>
        <v>-0.03</v>
      </c>
      <c r="E103" s="5">
        <f t="shared" si="9"/>
        <v>-0.02</v>
      </c>
      <c r="F103" s="5">
        <f t="shared" si="10"/>
        <v>0.03</v>
      </c>
      <c r="G103" s="5">
        <f t="shared" si="11"/>
        <v>0.07</v>
      </c>
      <c r="H103" s="5">
        <f t="shared" si="12"/>
        <v>0.1</v>
      </c>
      <c r="I103" s="5">
        <f t="shared" si="13"/>
        <v>0.16</v>
      </c>
      <c r="J103" s="5">
        <f t="shared" si="14"/>
        <v>0.2</v>
      </c>
      <c r="K103" s="5">
        <f t="shared" si="14"/>
        <v>0</v>
      </c>
      <c r="L103" s="5">
        <f t="shared" si="14"/>
        <v>0</v>
      </c>
      <c r="M103" s="5">
        <f t="shared" si="15"/>
        <v>0.010633097042287947</v>
      </c>
      <c r="N103" s="5">
        <f t="shared" si="16"/>
        <v>0.05305891158180775</v>
      </c>
      <c r="O103" s="5">
        <f t="shared" si="17"/>
        <v>0.12095088062401355</v>
      </c>
      <c r="P103" s="5">
        <f t="shared" si="18"/>
        <v>0.13792341547437084</v>
      </c>
      <c r="Q103" s="5">
        <f t="shared" si="19"/>
        <v>0.15062433093993785</v>
      </c>
      <c r="R103" s="5">
        <f t="shared" si="20"/>
        <v>0.15065006373496304</v>
      </c>
      <c r="S103" s="5">
        <f t="shared" si="21"/>
        <v>0.14218585299123454</v>
      </c>
      <c r="T103" s="5">
        <f t="shared" si="22"/>
        <v>0</v>
      </c>
      <c r="U103" s="5">
        <f t="shared" si="23"/>
        <v>0</v>
      </c>
    </row>
    <row r="104" spans="1:21" ht="12.75">
      <c r="A104" s="3">
        <f t="shared" si="24"/>
        <v>6</v>
      </c>
      <c r="B104" s="5">
        <f t="shared" si="6"/>
        <v>7.4</v>
      </c>
      <c r="C104" s="13">
        <f t="shared" si="7"/>
        <v>1.2266666666666666</v>
      </c>
      <c r="D104" s="5">
        <f t="shared" si="8"/>
        <v>-0.03</v>
      </c>
      <c r="E104" s="5">
        <f t="shared" si="9"/>
        <v>0.01</v>
      </c>
      <c r="F104" s="5">
        <f t="shared" si="10"/>
        <v>0.1</v>
      </c>
      <c r="G104" s="5">
        <f t="shared" si="11"/>
        <v>0.15</v>
      </c>
      <c r="H104" s="5">
        <f t="shared" si="12"/>
        <v>0.18</v>
      </c>
      <c r="I104" s="5">
        <f t="shared" si="13"/>
        <v>0.23</v>
      </c>
      <c r="J104" s="5">
        <f t="shared" si="14"/>
        <v>0.28</v>
      </c>
      <c r="K104" s="5">
        <f t="shared" si="14"/>
        <v>0</v>
      </c>
      <c r="L104" s="5">
        <f t="shared" si="14"/>
        <v>0</v>
      </c>
      <c r="M104" s="5">
        <f t="shared" si="15"/>
        <v>0.07690877052680528</v>
      </c>
      <c r="N104" s="5">
        <f t="shared" si="16"/>
        <v>0.13299764185249816</v>
      </c>
      <c r="O104" s="5">
        <f t="shared" si="17"/>
        <v>0.1806110746321715</v>
      </c>
      <c r="P104" s="5">
        <f t="shared" si="18"/>
        <v>0.1825503527694136</v>
      </c>
      <c r="Q104" s="5">
        <f t="shared" si="19"/>
        <v>0.17421336769211626</v>
      </c>
      <c r="R104" s="5">
        <f t="shared" si="20"/>
        <v>0.14720736737379653</v>
      </c>
      <c r="S104" s="5">
        <f t="shared" si="21"/>
        <v>0.1366123720099235</v>
      </c>
      <c r="T104" s="5">
        <f t="shared" si="22"/>
        <v>0</v>
      </c>
      <c r="U104" s="5">
        <f t="shared" si="23"/>
        <v>0</v>
      </c>
    </row>
    <row r="105" spans="1:21" ht="12.75">
      <c r="A105" s="3">
        <f t="shared" si="24"/>
        <v>7</v>
      </c>
      <c r="B105" s="5">
        <f t="shared" si="6"/>
        <v>6.9</v>
      </c>
      <c r="C105" s="13">
        <f t="shared" si="7"/>
        <v>1.153333333333333</v>
      </c>
      <c r="D105" s="5">
        <f t="shared" si="8"/>
        <v>0.02</v>
      </c>
      <c r="E105" s="5">
        <f t="shared" si="9"/>
        <v>0.1</v>
      </c>
      <c r="F105" s="5">
        <f t="shared" si="10"/>
        <v>0.21</v>
      </c>
      <c r="G105" s="5">
        <f t="shared" si="11"/>
        <v>0.25</v>
      </c>
      <c r="H105" s="5">
        <f t="shared" si="12"/>
        <v>0.27</v>
      </c>
      <c r="I105" s="5">
        <f t="shared" si="13"/>
        <v>0.3</v>
      </c>
      <c r="J105" s="5">
        <f t="shared" si="14"/>
        <v>0.33</v>
      </c>
      <c r="K105" s="5">
        <f t="shared" si="14"/>
        <v>0</v>
      </c>
      <c r="L105" s="5">
        <f t="shared" si="14"/>
        <v>0</v>
      </c>
      <c r="M105" s="5">
        <f t="shared" si="15"/>
        <v>0.2647577126038604</v>
      </c>
      <c r="N105" s="5">
        <f t="shared" si="16"/>
        <v>0.2589240894926211</v>
      </c>
      <c r="O105" s="5">
        <f t="shared" si="17"/>
        <v>0.23664217449824035</v>
      </c>
      <c r="P105" s="5">
        <f t="shared" si="18"/>
        <v>0.22438972168285554</v>
      </c>
      <c r="Q105" s="5">
        <f t="shared" si="19"/>
        <v>0.1978666436934999</v>
      </c>
      <c r="R105" s="5">
        <f t="shared" si="20"/>
        <v>0.1570558212312256</v>
      </c>
      <c r="S105" s="5">
        <f t="shared" si="21"/>
        <v>0.14678619266399964</v>
      </c>
      <c r="T105" s="5">
        <f t="shared" si="22"/>
        <v>0</v>
      </c>
      <c r="U105" s="5">
        <f t="shared" si="23"/>
        <v>0</v>
      </c>
    </row>
    <row r="106" spans="1:21" ht="12.75">
      <c r="A106" s="3">
        <f t="shared" si="24"/>
        <v>8</v>
      </c>
      <c r="B106" s="5">
        <f t="shared" si="6"/>
        <v>6.41111111111111</v>
      </c>
      <c r="C106" s="13">
        <f t="shared" si="7"/>
        <v>1.0666666666666667</v>
      </c>
      <c r="D106" s="5">
        <f t="shared" si="8"/>
        <v>0.19</v>
      </c>
      <c r="E106" s="5">
        <f t="shared" si="9"/>
        <v>0.25</v>
      </c>
      <c r="F106" s="5">
        <f t="shared" si="10"/>
        <v>0.32</v>
      </c>
      <c r="G106" s="5">
        <f t="shared" si="11"/>
        <v>0.36</v>
      </c>
      <c r="H106" s="5">
        <f t="shared" si="12"/>
        <v>0.36</v>
      </c>
      <c r="I106" s="5">
        <f t="shared" si="13"/>
        <v>0.37</v>
      </c>
      <c r="J106" s="5">
        <f t="shared" si="14"/>
        <v>0.41</v>
      </c>
      <c r="K106" s="5">
        <f t="shared" si="14"/>
        <v>0</v>
      </c>
      <c r="L106" s="5">
        <f t="shared" si="14"/>
        <v>0</v>
      </c>
      <c r="M106" s="5">
        <f t="shared" si="15"/>
        <v>0.6102059738666843</v>
      </c>
      <c r="N106" s="5">
        <f t="shared" si="16"/>
        <v>0.4551348194472949</v>
      </c>
      <c r="O106" s="5">
        <f t="shared" si="17"/>
        <v>0.34128604811632846</v>
      </c>
      <c r="P106" s="5">
        <f t="shared" si="18"/>
        <v>0.30823041669144363</v>
      </c>
      <c r="Q106" s="5">
        <f t="shared" si="19"/>
        <v>0.27716678152681556</v>
      </c>
      <c r="R106" s="5">
        <f t="shared" si="20"/>
        <v>0.2296088671969746</v>
      </c>
      <c r="S106" s="5">
        <f t="shared" si="21"/>
        <v>0.21104490223315198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9</v>
      </c>
      <c r="B107" s="5">
        <f t="shared" si="6"/>
        <v>5.933333333333334</v>
      </c>
      <c r="C107" s="13">
        <f t="shared" si="7"/>
        <v>0.9899999999999999</v>
      </c>
      <c r="D107" s="5">
        <f t="shared" si="8"/>
        <v>0.61</v>
      </c>
      <c r="E107" s="5">
        <f t="shared" si="9"/>
        <v>0.53</v>
      </c>
      <c r="F107" s="5">
        <f t="shared" si="10"/>
        <v>0.53</v>
      </c>
      <c r="G107" s="5">
        <f t="shared" si="11"/>
        <v>0.54</v>
      </c>
      <c r="H107" s="5">
        <f t="shared" si="12"/>
        <v>0.53</v>
      </c>
      <c r="I107" s="5">
        <f t="shared" si="13"/>
        <v>0.51</v>
      </c>
      <c r="J107" s="5">
        <f t="shared" si="14"/>
        <v>0.53</v>
      </c>
      <c r="K107" s="5">
        <f t="shared" si="14"/>
        <v>0</v>
      </c>
      <c r="L107" s="5">
        <f t="shared" si="14"/>
        <v>0</v>
      </c>
      <c r="M107" s="5">
        <f t="shared" si="15"/>
        <v>0.9309242772146082</v>
      </c>
      <c r="N107" s="5">
        <f t="shared" si="16"/>
        <v>0.6895709819737627</v>
      </c>
      <c r="O107" s="5">
        <f t="shared" si="17"/>
        <v>0.48723494928339245</v>
      </c>
      <c r="P107" s="5">
        <f t="shared" si="18"/>
        <v>0.4235555842569713</v>
      </c>
      <c r="Q107" s="5">
        <f t="shared" si="19"/>
        <v>0.387530612990527</v>
      </c>
      <c r="R107" s="5">
        <f t="shared" si="20"/>
        <v>0.34113695391028487</v>
      </c>
      <c r="S107" s="5">
        <f t="shared" si="21"/>
        <v>0.2970684706204156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10</v>
      </c>
      <c r="B108" s="5">
        <f t="shared" si="6"/>
        <v>5.466666666666666</v>
      </c>
      <c r="C108" s="13">
        <f t="shared" si="7"/>
        <v>0.9033333333333333</v>
      </c>
      <c r="D108" s="5">
        <f t="shared" si="8"/>
        <v>1.15</v>
      </c>
      <c r="E108" s="5">
        <f t="shared" si="9"/>
        <v>0.92</v>
      </c>
      <c r="F108" s="5">
        <f t="shared" si="10"/>
        <v>0.79</v>
      </c>
      <c r="G108" s="5">
        <f t="shared" si="11"/>
        <v>0.77</v>
      </c>
      <c r="H108" s="5">
        <f t="shared" si="12"/>
        <v>0.74</v>
      </c>
      <c r="I108" s="5">
        <f t="shared" si="13"/>
        <v>0.71</v>
      </c>
      <c r="J108" s="5">
        <f t="shared" si="14"/>
        <v>0.7</v>
      </c>
      <c r="K108" s="5">
        <f t="shared" si="14"/>
        <v>0</v>
      </c>
      <c r="L108" s="5">
        <f t="shared" si="14"/>
        <v>0</v>
      </c>
      <c r="M108" s="5">
        <f t="shared" si="15"/>
        <v>0.9268948748284905</v>
      </c>
      <c r="N108" s="5">
        <f t="shared" si="16"/>
        <v>0.8039590815535048</v>
      </c>
      <c r="O108" s="5">
        <f t="shared" si="17"/>
        <v>0.5750421235524968</v>
      </c>
      <c r="P108" s="5">
        <f t="shared" si="18"/>
        <v>0.4835934113457207</v>
      </c>
      <c r="Q108" s="5">
        <f t="shared" si="19"/>
        <v>0.430322775843422</v>
      </c>
      <c r="R108" s="5">
        <f t="shared" si="20"/>
        <v>0.37658391575332667</v>
      </c>
      <c r="S108" s="5">
        <f t="shared" si="21"/>
        <v>0.329450483234462</v>
      </c>
      <c r="T108" s="5">
        <f t="shared" si="22"/>
        <v>0</v>
      </c>
      <c r="U108" s="5">
        <f t="shared" si="23"/>
        <v>0</v>
      </c>
    </row>
    <row r="109" spans="1:21" ht="12.75">
      <c r="A109" s="4">
        <v>11</v>
      </c>
      <c r="B109" s="5">
        <f>(G80+G81)/2</f>
        <v>4.877777777777777</v>
      </c>
      <c r="C109" s="13">
        <f aca="true" t="shared" si="25" ref="C109:L109">(K80+K81)/2</f>
        <v>0.8083333333333333</v>
      </c>
      <c r="D109" s="5">
        <f t="shared" si="25"/>
        <v>1.67</v>
      </c>
      <c r="E109" s="5">
        <f t="shared" si="25"/>
        <v>1.4449999999999998</v>
      </c>
      <c r="F109" s="5">
        <f t="shared" si="25"/>
        <v>1.17</v>
      </c>
      <c r="G109" s="5">
        <f t="shared" si="25"/>
        <v>1.08</v>
      </c>
      <c r="H109" s="5">
        <f t="shared" si="25"/>
        <v>1.0150000000000001</v>
      </c>
      <c r="I109" s="5">
        <f t="shared" si="25"/>
        <v>0.94</v>
      </c>
      <c r="J109" s="5">
        <f t="shared" si="25"/>
        <v>0.905</v>
      </c>
      <c r="K109" s="5">
        <f t="shared" si="25"/>
        <v>0</v>
      </c>
      <c r="L109" s="5">
        <f t="shared" si="25"/>
        <v>0</v>
      </c>
      <c r="M109" s="5">
        <f t="shared" si="15"/>
        <v>0.639656608726417</v>
      </c>
      <c r="N109" s="5">
        <f t="shared" si="16"/>
        <v>0.6751241167433791</v>
      </c>
      <c r="O109" s="5">
        <f t="shared" si="17"/>
        <v>0.5386482870425381</v>
      </c>
      <c r="P109" s="5">
        <f t="shared" si="18"/>
        <v>0.4424362268331628</v>
      </c>
      <c r="Q109" s="5">
        <f t="shared" si="19"/>
        <v>0.368111598427246</v>
      </c>
      <c r="R109" s="5">
        <f t="shared" si="20"/>
        <v>0.30084510499907197</v>
      </c>
      <c r="S109" s="5">
        <f t="shared" si="21"/>
        <v>0.2680155166088963</v>
      </c>
      <c r="T109" s="5">
        <f t="shared" si="22"/>
        <v>0</v>
      </c>
      <c r="U109" s="5">
        <f t="shared" si="23"/>
        <v>0</v>
      </c>
    </row>
    <row r="110" spans="1:21" ht="12.75">
      <c r="A110" s="3">
        <v>12</v>
      </c>
      <c r="B110" s="5">
        <f aca="true" t="shared" si="26" ref="B110:B120">G82</f>
        <v>4.4</v>
      </c>
      <c r="C110" s="13">
        <f aca="true" t="shared" si="27" ref="C110:C120">K82</f>
        <v>0.7399999999999999</v>
      </c>
      <c r="D110" s="5">
        <f aca="true" t="shared" si="28" ref="D110:D120">L82</f>
        <v>1.82</v>
      </c>
      <c r="E110" s="5">
        <f aca="true" t="shared" si="29" ref="E110:E120">M82</f>
        <v>1.66</v>
      </c>
      <c r="F110" s="5">
        <f aca="true" t="shared" si="30" ref="F110:F120">N82</f>
        <v>1.37</v>
      </c>
      <c r="G110" s="5">
        <f aca="true" t="shared" si="31" ref="G110:G120">O82</f>
        <v>1.24</v>
      </c>
      <c r="H110" s="5">
        <f aca="true" t="shared" si="32" ref="H110:H120">P82</f>
        <v>1.13</v>
      </c>
      <c r="I110" s="5">
        <f aca="true" t="shared" si="33" ref="I110:I120">Q82</f>
        <v>1.03</v>
      </c>
      <c r="J110" s="5">
        <f aca="true" t="shared" si="34" ref="J110:L120">R82</f>
        <v>0.99</v>
      </c>
      <c r="K110" s="5">
        <f t="shared" si="34"/>
        <v>0</v>
      </c>
      <c r="L110" s="5">
        <f t="shared" si="34"/>
        <v>0</v>
      </c>
      <c r="M110" s="5">
        <f t="shared" si="15"/>
        <v>0.3036079570173344</v>
      </c>
      <c r="N110" s="5">
        <f t="shared" si="16"/>
        <v>0.4120753055722028</v>
      </c>
      <c r="O110" s="5">
        <f t="shared" si="17"/>
        <v>0.4409826803374239</v>
      </c>
      <c r="P110" s="5">
        <f t="shared" si="18"/>
        <v>0.37939121867283315</v>
      </c>
      <c r="Q110" s="5">
        <f t="shared" si="19"/>
        <v>0.2927545138712997</v>
      </c>
      <c r="R110" s="5">
        <f t="shared" si="20"/>
        <v>0.19977148408030232</v>
      </c>
      <c r="S110" s="5">
        <f t="shared" si="21"/>
        <v>0.17075599202074673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13</v>
      </c>
      <c r="B111" s="5">
        <f t="shared" si="26"/>
        <v>3.9111111111111105</v>
      </c>
      <c r="C111" s="13">
        <f t="shared" si="27"/>
        <v>0.66</v>
      </c>
      <c r="D111" s="5">
        <f t="shared" si="28"/>
        <v>1.91</v>
      </c>
      <c r="E111" s="5">
        <f t="shared" si="29"/>
        <v>1.81</v>
      </c>
      <c r="F111" s="5">
        <f t="shared" si="30"/>
        <v>1.59</v>
      </c>
      <c r="G111" s="5">
        <f t="shared" si="31"/>
        <v>1.43</v>
      </c>
      <c r="H111" s="5">
        <f t="shared" si="32"/>
        <v>1.27</v>
      </c>
      <c r="I111" s="5">
        <f t="shared" si="33"/>
        <v>1.11</v>
      </c>
      <c r="J111" s="5">
        <f t="shared" si="34"/>
        <v>1.05</v>
      </c>
      <c r="K111" s="5">
        <f t="shared" si="34"/>
        <v>0</v>
      </c>
      <c r="L111" s="5">
        <f t="shared" si="34"/>
        <v>0</v>
      </c>
      <c r="M111" s="5">
        <f t="shared" si="15"/>
        <v>0.13606737971198538</v>
      </c>
      <c r="N111" s="5">
        <f t="shared" si="16"/>
        <v>0.2267736732605868</v>
      </c>
      <c r="O111" s="5">
        <f t="shared" si="17"/>
        <v>0.347159140250851</v>
      </c>
      <c r="P111" s="5">
        <f t="shared" si="18"/>
        <v>0.3500829061518194</v>
      </c>
      <c r="Q111" s="5">
        <f t="shared" si="19"/>
        <v>0.2926823105526115</v>
      </c>
      <c r="R111" s="5">
        <f t="shared" si="20"/>
        <v>0.16045326725761042</v>
      </c>
      <c r="S111" s="5">
        <f t="shared" si="21"/>
        <v>0.12426339240052713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14</v>
      </c>
      <c r="B112" s="5">
        <f t="shared" si="26"/>
        <v>3.355555555555555</v>
      </c>
      <c r="C112" s="13">
        <f t="shared" si="27"/>
        <v>0.59</v>
      </c>
      <c r="D112" s="5">
        <f t="shared" si="28"/>
        <v>1.95</v>
      </c>
      <c r="E112" s="5">
        <f t="shared" si="29"/>
        <v>1.89</v>
      </c>
      <c r="F112" s="5">
        <f t="shared" si="30"/>
        <v>1.74</v>
      </c>
      <c r="G112" s="5">
        <f t="shared" si="31"/>
        <v>1.62</v>
      </c>
      <c r="H112" s="5">
        <f t="shared" si="32"/>
        <v>1.44</v>
      </c>
      <c r="I112" s="5">
        <f t="shared" si="33"/>
        <v>1.2</v>
      </c>
      <c r="J112" s="5">
        <f t="shared" si="34"/>
        <v>1.12</v>
      </c>
      <c r="K112" s="5">
        <f t="shared" si="34"/>
        <v>0</v>
      </c>
      <c r="L112" s="5">
        <f t="shared" si="34"/>
        <v>0</v>
      </c>
      <c r="M112" s="5">
        <f t="shared" si="15"/>
        <v>0.07608058206576433</v>
      </c>
      <c r="N112" s="5">
        <f t="shared" si="16"/>
        <v>0.124771158487475</v>
      </c>
      <c r="O112" s="5">
        <f t="shared" si="17"/>
        <v>0.2608059589756931</v>
      </c>
      <c r="P112" s="5">
        <f t="shared" si="18"/>
        <v>0.3055316094177039</v>
      </c>
      <c r="Q112" s="5">
        <f t="shared" si="19"/>
        <v>0.3066905327644651</v>
      </c>
      <c r="R112" s="5">
        <f t="shared" si="20"/>
        <v>0.15077747178967862</v>
      </c>
      <c r="S112" s="5">
        <f t="shared" si="21"/>
        <v>0.1047751769908683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15</v>
      </c>
      <c r="B113" s="5">
        <f t="shared" si="26"/>
        <v>2.9000000000000004</v>
      </c>
      <c r="C113" s="13">
        <f t="shared" si="27"/>
        <v>0.5133333333333333</v>
      </c>
      <c r="D113" s="5">
        <f t="shared" si="28"/>
        <v>1.98</v>
      </c>
      <c r="E113" s="5">
        <f t="shared" si="29"/>
        <v>1.92</v>
      </c>
      <c r="F113" s="5">
        <f t="shared" si="30"/>
        <v>1.84</v>
      </c>
      <c r="G113" s="5">
        <f t="shared" si="31"/>
        <v>1.73</v>
      </c>
      <c r="H113" s="5">
        <f t="shared" si="32"/>
        <v>1.58</v>
      </c>
      <c r="I113" s="5">
        <f t="shared" si="33"/>
        <v>1.25</v>
      </c>
      <c r="J113" s="5">
        <f t="shared" si="34"/>
        <v>1.15</v>
      </c>
      <c r="K113" s="5">
        <f t="shared" si="34"/>
        <v>0</v>
      </c>
      <c r="L113" s="5">
        <f t="shared" si="34"/>
        <v>0</v>
      </c>
      <c r="M113" s="5">
        <f t="shared" si="15"/>
        <v>0.046704040348850805</v>
      </c>
      <c r="N113" s="5">
        <f t="shared" si="16"/>
        <v>0.07434722402127492</v>
      </c>
      <c r="O113" s="5">
        <f t="shared" si="17"/>
        <v>0.19512008492804386</v>
      </c>
      <c r="P113" s="5">
        <f t="shared" si="18"/>
        <v>0.2609296348745359</v>
      </c>
      <c r="Q113" s="5">
        <f t="shared" si="19"/>
        <v>0.31192406104547193</v>
      </c>
      <c r="R113" s="5">
        <f t="shared" si="20"/>
        <v>0.19139756888129603</v>
      </c>
      <c r="S113" s="5">
        <f t="shared" si="21"/>
        <v>0.10408832619950951</v>
      </c>
      <c r="T113" s="5">
        <f t="shared" si="22"/>
        <v>0</v>
      </c>
      <c r="U113" s="5">
        <f t="shared" si="23"/>
        <v>0</v>
      </c>
    </row>
    <row r="114" spans="1:21" ht="12.75">
      <c r="A114" s="3">
        <f t="shared" si="24"/>
        <v>16</v>
      </c>
      <c r="B114" s="5">
        <f t="shared" si="26"/>
        <v>2.4444444444444455</v>
      </c>
      <c r="C114" s="13">
        <f t="shared" si="27"/>
        <v>0.4266666666666667</v>
      </c>
      <c r="D114" s="5">
        <f t="shared" si="28"/>
        <v>1.99</v>
      </c>
      <c r="E114" s="5">
        <f t="shared" si="29"/>
        <v>1.95</v>
      </c>
      <c r="F114" s="5">
        <f t="shared" si="30"/>
        <v>1.92</v>
      </c>
      <c r="G114" s="5">
        <f t="shared" si="31"/>
        <v>1.86</v>
      </c>
      <c r="H114" s="5">
        <f t="shared" si="32"/>
        <v>1.73</v>
      </c>
      <c r="I114" s="5">
        <f t="shared" si="33"/>
        <v>1.36</v>
      </c>
      <c r="J114" s="5">
        <f t="shared" si="34"/>
        <v>1.21</v>
      </c>
      <c r="K114" s="5">
        <f t="shared" si="34"/>
        <v>0</v>
      </c>
      <c r="L114" s="5">
        <f t="shared" si="34"/>
        <v>0</v>
      </c>
      <c r="M114" s="5">
        <f t="shared" si="15"/>
        <v>0.03111548382510582</v>
      </c>
      <c r="N114" s="5">
        <f t="shared" si="16"/>
        <v>0.061895486879751244</v>
      </c>
      <c r="O114" s="5">
        <f t="shared" si="17"/>
        <v>0.13389891157166725</v>
      </c>
      <c r="P114" s="5">
        <f t="shared" si="18"/>
        <v>0.2038159830769127</v>
      </c>
      <c r="Q114" s="5">
        <f t="shared" si="19"/>
        <v>0.28266433367593824</v>
      </c>
      <c r="R114" s="5">
        <f t="shared" si="20"/>
        <v>0.28100457194314404</v>
      </c>
      <c r="S114" s="5">
        <f t="shared" si="21"/>
        <v>0.11754287529455992</v>
      </c>
      <c r="T114" s="5">
        <f t="shared" si="22"/>
        <v>0</v>
      </c>
      <c r="U114" s="5">
        <f t="shared" si="23"/>
        <v>0</v>
      </c>
    </row>
    <row r="115" spans="1:21" ht="12.75">
      <c r="A115" s="3">
        <f t="shared" si="24"/>
        <v>17</v>
      </c>
      <c r="B115" s="5">
        <f t="shared" si="26"/>
        <v>1.9333333333333336</v>
      </c>
      <c r="C115" s="13">
        <f t="shared" si="27"/>
        <v>0.34</v>
      </c>
      <c r="D115" s="5">
        <f t="shared" si="28"/>
        <v>2.01</v>
      </c>
      <c r="E115" s="5">
        <f t="shared" si="29"/>
        <v>1.98</v>
      </c>
      <c r="F115" s="5">
        <f t="shared" si="30"/>
        <v>1.97</v>
      </c>
      <c r="G115" s="5">
        <f t="shared" si="31"/>
        <v>1.94</v>
      </c>
      <c r="H115" s="5">
        <f t="shared" si="32"/>
        <v>1.87</v>
      </c>
      <c r="I115" s="5">
        <f t="shared" si="33"/>
        <v>1.53</v>
      </c>
      <c r="J115" s="5">
        <f t="shared" si="34"/>
        <v>1.27</v>
      </c>
      <c r="K115" s="5">
        <f t="shared" si="34"/>
        <v>0</v>
      </c>
      <c r="L115" s="5">
        <f t="shared" si="34"/>
        <v>0</v>
      </c>
      <c r="M115" s="5">
        <f t="shared" si="15"/>
        <v>0.017743926058604663</v>
      </c>
      <c r="N115" s="5">
        <f t="shared" si="16"/>
        <v>0.05530055074211045</v>
      </c>
      <c r="O115" s="5">
        <f t="shared" si="17"/>
        <v>0.0808692652526815</v>
      </c>
      <c r="P115" s="5">
        <f t="shared" si="18"/>
        <v>0.12421422034944461</v>
      </c>
      <c r="Q115" s="5">
        <f t="shared" si="19"/>
        <v>0.20513692975242434</v>
      </c>
      <c r="R115" s="5">
        <f t="shared" si="20"/>
        <v>0.3317887233686236</v>
      </c>
      <c r="S115" s="5">
        <f t="shared" si="21"/>
        <v>0.12229138855054335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18</v>
      </c>
      <c r="B116" s="5">
        <f t="shared" si="26"/>
        <v>1.4111111111111114</v>
      </c>
      <c r="C116" s="13">
        <f t="shared" si="27"/>
        <v>0.25</v>
      </c>
      <c r="D116" s="5">
        <f t="shared" si="28"/>
        <v>2.01</v>
      </c>
      <c r="E116" s="5">
        <f t="shared" si="29"/>
        <v>2.01</v>
      </c>
      <c r="F116" s="5">
        <f t="shared" si="30"/>
        <v>2</v>
      </c>
      <c r="G116" s="5">
        <f t="shared" si="31"/>
        <v>1.98</v>
      </c>
      <c r="H116" s="5">
        <f t="shared" si="32"/>
        <v>1.94</v>
      </c>
      <c r="I116" s="5">
        <f t="shared" si="33"/>
        <v>1.72</v>
      </c>
      <c r="J116" s="5">
        <f t="shared" si="34"/>
        <v>1.33</v>
      </c>
      <c r="K116" s="5">
        <f t="shared" si="34"/>
        <v>0</v>
      </c>
      <c r="L116" s="5">
        <f t="shared" si="34"/>
        <v>0</v>
      </c>
      <c r="M116" s="5">
        <f t="shared" si="15"/>
        <v>0.0039836789879040555</v>
      </c>
      <c r="N116" s="5">
        <f t="shared" si="16"/>
        <v>0.03797762648872425</v>
      </c>
      <c r="O116" s="5">
        <f t="shared" si="17"/>
        <v>0.041961305476628186</v>
      </c>
      <c r="P116" s="5">
        <f t="shared" si="18"/>
        <v>0.06584856159757313</v>
      </c>
      <c r="Q116" s="5">
        <f t="shared" si="19"/>
        <v>0.12554085704145235</v>
      </c>
      <c r="R116" s="5">
        <f t="shared" si="20"/>
        <v>0.30299101737157685</v>
      </c>
      <c r="S116" s="5">
        <f t="shared" si="21"/>
        <v>0.13715859808390965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19</v>
      </c>
      <c r="B117" s="5">
        <f t="shared" si="26"/>
        <v>0.9333333333333318</v>
      </c>
      <c r="C117" s="13">
        <f t="shared" si="27"/>
        <v>0.18000000000000002</v>
      </c>
      <c r="D117" s="5">
        <f t="shared" si="28"/>
        <v>2.01</v>
      </c>
      <c r="E117" s="5">
        <f t="shared" si="29"/>
        <v>2.02</v>
      </c>
      <c r="F117" s="5">
        <f t="shared" si="30"/>
        <v>2.01</v>
      </c>
      <c r="G117" s="5">
        <f t="shared" si="31"/>
        <v>2</v>
      </c>
      <c r="H117" s="5">
        <f t="shared" si="32"/>
        <v>1.99</v>
      </c>
      <c r="I117" s="5">
        <f t="shared" si="33"/>
        <v>1.85</v>
      </c>
      <c r="J117" s="5">
        <f t="shared" si="34"/>
        <v>1.41</v>
      </c>
      <c r="K117" s="5">
        <f t="shared" si="34"/>
        <v>0</v>
      </c>
      <c r="L117" s="5">
        <f t="shared" si="34"/>
        <v>0</v>
      </c>
      <c r="M117" s="5">
        <f t="shared" si="15"/>
        <v>0</v>
      </c>
      <c r="N117" s="5">
        <f t="shared" si="16"/>
        <v>0.01390333465148328</v>
      </c>
      <c r="O117" s="5">
        <f t="shared" si="17"/>
        <v>0.015895273705137238</v>
      </c>
      <c r="P117" s="5">
        <f t="shared" si="18"/>
        <v>0.03177259009483937</v>
      </c>
      <c r="Q117" s="5">
        <f t="shared" si="19"/>
        <v>0.06339815257653679</v>
      </c>
      <c r="R117" s="5">
        <f t="shared" si="20"/>
        <v>0.19842035453964135</v>
      </c>
      <c r="S117" s="5">
        <f t="shared" si="21"/>
        <v>0.13890495861865707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20</v>
      </c>
      <c r="B118" s="5">
        <f t="shared" si="26"/>
        <v>0.4222222222222207</v>
      </c>
      <c r="C118" s="13">
        <f t="shared" si="27"/>
        <v>0.12</v>
      </c>
      <c r="D118" s="5">
        <f t="shared" si="28"/>
        <v>2.01</v>
      </c>
      <c r="E118" s="5">
        <f t="shared" si="29"/>
        <v>2.02</v>
      </c>
      <c r="F118" s="5">
        <f t="shared" si="30"/>
        <v>2.01</v>
      </c>
      <c r="G118" s="5">
        <f t="shared" si="31"/>
        <v>2.01</v>
      </c>
      <c r="H118" s="5">
        <f t="shared" si="32"/>
        <v>2</v>
      </c>
      <c r="I118" s="5">
        <f t="shared" si="33"/>
        <v>1.92</v>
      </c>
      <c r="J118" s="5">
        <f t="shared" si="34"/>
        <v>1.48</v>
      </c>
      <c r="K118" s="5">
        <f t="shared" si="34"/>
        <v>0</v>
      </c>
      <c r="L118" s="5">
        <f t="shared" si="34"/>
        <v>0</v>
      </c>
      <c r="M118" s="5">
        <f t="shared" si="15"/>
        <v>0</v>
      </c>
      <c r="N118" s="5">
        <f t="shared" si="16"/>
        <v>0.0018940894159308963</v>
      </c>
      <c r="O118" s="5">
        <f t="shared" si="17"/>
        <v>0.007359015468166963</v>
      </c>
      <c r="P118" s="5">
        <f t="shared" si="18"/>
        <v>0.010877956447326581</v>
      </c>
      <c r="Q118" s="5">
        <f t="shared" si="19"/>
        <v>0.023737479514478466</v>
      </c>
      <c r="R118" s="5">
        <f t="shared" si="20"/>
        <v>0.08656584683608537</v>
      </c>
      <c r="S118" s="5">
        <f t="shared" si="21"/>
        <v>0.10205182174875575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21</v>
      </c>
      <c r="B119" s="5">
        <f t="shared" si="26"/>
        <v>-0.13333333333333464</v>
      </c>
      <c r="C119" s="13">
        <f t="shared" si="27"/>
        <v>0.08666666666666667</v>
      </c>
      <c r="D119" s="5">
        <f t="shared" si="28"/>
        <v>2.01</v>
      </c>
      <c r="E119" s="5">
        <f t="shared" si="29"/>
        <v>2.02</v>
      </c>
      <c r="F119" s="5">
        <f t="shared" si="30"/>
        <v>2.02</v>
      </c>
      <c r="G119" s="5">
        <f t="shared" si="31"/>
        <v>2.01</v>
      </c>
      <c r="H119" s="5">
        <f t="shared" si="32"/>
        <v>2.01</v>
      </c>
      <c r="I119" s="5">
        <f t="shared" si="33"/>
        <v>1.93</v>
      </c>
      <c r="J119" s="5">
        <f t="shared" si="34"/>
        <v>1.52</v>
      </c>
      <c r="K119" s="5">
        <f t="shared" si="34"/>
        <v>0</v>
      </c>
      <c r="L119" s="5">
        <f t="shared" si="34"/>
        <v>0</v>
      </c>
      <c r="M119" s="5">
        <f aca="true" t="shared" si="35" ref="M119:U119">-SLOPE(D118:D120,$B118:$B120)</f>
        <v>0</v>
      </c>
      <c r="N119" s="5">
        <f t="shared" si="35"/>
        <v>0</v>
      </c>
      <c r="O119" s="5">
        <f t="shared" si="35"/>
        <v>-0.0010092918936238607</v>
      </c>
      <c r="P119" s="5">
        <f t="shared" si="35"/>
        <v>0</v>
      </c>
      <c r="Q119" s="5">
        <f t="shared" si="35"/>
        <v>0.006416212752322846</v>
      </c>
      <c r="R119" s="5">
        <f t="shared" si="35"/>
        <v>0.028692726690163466</v>
      </c>
      <c r="S119" s="5">
        <f t="shared" si="35"/>
        <v>0.06279237423902607</v>
      </c>
      <c r="T119" s="5">
        <f t="shared" si="35"/>
        <v>0</v>
      </c>
      <c r="U119" s="5">
        <f t="shared" si="35"/>
        <v>0</v>
      </c>
    </row>
    <row r="120" spans="2:12" ht="12.75">
      <c r="B120" s="5">
        <f t="shared" si="26"/>
        <v>-1</v>
      </c>
      <c r="C120" s="13">
        <f t="shared" si="27"/>
        <v>0.06</v>
      </c>
      <c r="D120" s="5">
        <f t="shared" si="28"/>
        <v>2.01</v>
      </c>
      <c r="E120" s="5">
        <f t="shared" si="29"/>
        <v>2.02</v>
      </c>
      <c r="F120" s="5">
        <f t="shared" si="30"/>
        <v>2.01</v>
      </c>
      <c r="G120" s="5">
        <f t="shared" si="31"/>
        <v>2.01</v>
      </c>
      <c r="H120" s="5">
        <f t="shared" si="32"/>
        <v>2.01</v>
      </c>
      <c r="I120" s="5">
        <f t="shared" si="33"/>
        <v>1.96</v>
      </c>
      <c r="J120" s="5">
        <f t="shared" si="34"/>
        <v>1.57</v>
      </c>
      <c r="K120" s="5">
        <f t="shared" si="34"/>
        <v>0</v>
      </c>
      <c r="L120" s="5">
        <f t="shared" si="34"/>
        <v>0</v>
      </c>
    </row>
    <row r="121" spans="2:12" ht="12.75">
      <c r="B121" s="5"/>
      <c r="C121" s="13"/>
      <c r="D121" s="5"/>
      <c r="E121" s="5"/>
      <c r="F121" s="5"/>
      <c r="G121" s="5"/>
      <c r="H121" s="5"/>
      <c r="I121" s="5"/>
      <c r="J121" s="5"/>
      <c r="K121" s="5"/>
      <c r="L121" s="5"/>
    </row>
  </sheetData>
  <mergeCells count="2">
    <mergeCell ref="B65:F65"/>
    <mergeCell ref="H65:K65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Graphs'!B95</f>
        <v>Zone</v>
      </c>
      <c r="D1" t="str">
        <f>'Data &amp; Print Graphs'!C94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Graphs'!B96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Graphs'!B98</f>
        <v>10</v>
      </c>
      <c r="D5" s="1">
        <f>'Data &amp; Print Graphs'!C98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Graphs'!B99</f>
        <v>9.833333333333334</v>
      </c>
      <c r="D6" s="1">
        <f>'Data &amp; Print Graphs'!C99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Graphs'!B100</f>
        <v>9.322222222222223</v>
      </c>
      <c r="D7" s="1">
        <f>'Data &amp; Print Graphs'!C100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Graphs'!B101</f>
        <v>8.811111111111112</v>
      </c>
      <c r="D8" s="1">
        <f>'Data &amp; Print Graphs'!C101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Graphs'!B102</f>
        <v>8.333333333333334</v>
      </c>
      <c r="D9" s="1">
        <f>'Data &amp; Print Graphs'!C102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Graphs'!B103</f>
        <v>7.866666666666667</v>
      </c>
      <c r="D10" s="1">
        <f>'Data &amp; Print Graphs'!C103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Graphs'!B104</f>
        <v>7.4</v>
      </c>
      <c r="D11" s="1">
        <f>'Data &amp; Print Graphs'!C104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Graphs'!B105</f>
        <v>6.9</v>
      </c>
      <c r="D12" s="1">
        <f>'Data &amp; Print Graphs'!C105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Graphs'!B106</f>
        <v>6.41111111111111</v>
      </c>
      <c r="D13" s="1">
        <f>'Data &amp; Print Graphs'!C106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Graphs'!B107</f>
        <v>5.933333333333334</v>
      </c>
      <c r="D14" s="1">
        <f>'Data &amp; Print Graphs'!C107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Graphs'!B108</f>
        <v>5.466666666666666</v>
      </c>
      <c r="D15" s="1">
        <f>'Data &amp; Print Graphs'!C108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Graphs'!B109</f>
        <v>4.877777777777777</v>
      </c>
      <c r="D16" s="1">
        <f>'Data &amp; Print Graphs'!C109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Graphs'!B110</f>
        <v>4.4</v>
      </c>
      <c r="D17" s="1">
        <f>'Data &amp; Print Graphs'!C110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Graphs'!B111</f>
        <v>3.9111111111111105</v>
      </c>
      <c r="D18" s="1">
        <f>'Data &amp; Print Graphs'!C111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Graphs'!B112</f>
        <v>3.355555555555555</v>
      </c>
      <c r="D19" s="1">
        <f>'Data &amp; Print Graphs'!C112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Graphs'!B113</f>
        <v>2.9000000000000004</v>
      </c>
      <c r="D20" s="1">
        <f>'Data &amp; Print Graphs'!C113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Graphs'!B114</f>
        <v>2.4444444444444455</v>
      </c>
      <c r="D21" s="1">
        <f>'Data &amp; Print Graphs'!C114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Graphs'!B115</f>
        <v>1.9333333333333336</v>
      </c>
      <c r="D22" s="1">
        <f>'Data &amp; Print Graphs'!C115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Graphs'!B116</f>
        <v>1.4111111111111114</v>
      </c>
      <c r="D23" s="1">
        <f>'Data &amp; Print Graphs'!C116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Graphs'!B117</f>
        <v>0.9333333333333318</v>
      </c>
      <c r="D24" s="1">
        <f>'Data &amp; Print Graphs'!C117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Graphs'!B118</f>
        <v>0.4222222222222207</v>
      </c>
      <c r="D25" s="1">
        <f>'Data &amp; Print Graphs'!C118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Graphs'!B119</f>
        <v>-0.13333333333333464</v>
      </c>
      <c r="D26" s="1">
        <f>'Data &amp; Print Graphs'!C119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Graphs'!B120</f>
        <v>-1</v>
      </c>
      <c r="D27" s="1">
        <f>'Data &amp; Print Graphs'!C120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E1">
      <selection activeCell="V2" sqref="V2:X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56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2006-02-06T20:05:28Z</cp:lastPrinted>
  <dcterms:created xsi:type="dcterms:W3CDTF">1999-06-29T13:57:54Z</dcterms:created>
  <dcterms:modified xsi:type="dcterms:W3CDTF">2006-02-28T11:50:36Z</dcterms:modified>
  <cp:category/>
  <cp:version/>
  <cp:contentType/>
  <cp:contentStatus/>
</cp:coreProperties>
</file>